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activeTab="3"/>
  </bookViews>
  <sheets>
    <sheet name="1 квартал" sheetId="5" r:id="rId1"/>
    <sheet name="2 квартал " sheetId="12" r:id="rId2"/>
    <sheet name="3 квартал " sheetId="13" r:id="rId3"/>
    <sheet name="4 квартал  " sheetId="14" r:id="rId4"/>
    <sheet name="октябрь" sheetId="8" state="hidden" r:id="rId5"/>
    <sheet name="ноябрь" sheetId="9" state="hidden" r:id="rId6"/>
    <sheet name="декабрь" sheetId="10" state="hidden" r:id="rId7"/>
  </sheets>
  <externalReferences>
    <externalReference r:id="rId8"/>
  </externalReferences>
  <definedNames>
    <definedName name="_xlnm.Print_Area" localSheetId="0">'1 квартал'!$A$1:$D$29</definedName>
    <definedName name="_xlnm.Print_Area" localSheetId="1">'2 квартал '!$A$1:$D$29</definedName>
    <definedName name="_xlnm.Print_Area" localSheetId="2">'3 квартал '!$A$1:$D$29</definedName>
    <definedName name="_xlnm.Print_Area" localSheetId="3">'4 квартал  '!$A$1:$D$29</definedName>
    <definedName name="_xlnm.Print_Area" localSheetId="6">декабрь!$A$1:$F$41</definedName>
    <definedName name="_xlnm.Print_Area" localSheetId="5">ноябрь!$A$1:$F$41</definedName>
    <definedName name="_xlnm.Print_Area" localSheetId="4">октябрь!$A$1:$F$41</definedName>
  </definedNames>
  <calcPr calcId="152511" fullPrecision="0"/>
</workbook>
</file>

<file path=xl/calcChain.xml><?xml version="1.0" encoding="utf-8"?>
<calcChain xmlns="http://schemas.openxmlformats.org/spreadsheetml/2006/main">
  <c r="C40" i="10" l="1"/>
  <c r="E30" i="10"/>
  <c r="D30" i="10"/>
  <c r="F30" i="10" s="1"/>
  <c r="E29" i="10"/>
  <c r="E31" i="10" s="1"/>
  <c r="D29" i="10"/>
  <c r="D31" i="10" s="1"/>
  <c r="F31" i="10" s="1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C40" i="9"/>
  <c r="E30" i="9"/>
  <c r="D30" i="9"/>
  <c r="F30" i="9" s="1"/>
  <c r="E29" i="9"/>
  <c r="E31" i="9" s="1"/>
  <c r="D29" i="9"/>
  <c r="D31" i="9" s="1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C40" i="8"/>
  <c r="E30" i="8"/>
  <c r="D30" i="8"/>
  <c r="F30" i="8" s="1"/>
  <c r="E29" i="8"/>
  <c r="E31" i="8" s="1"/>
  <c r="D29" i="8"/>
  <c r="D31" i="8" s="1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29" i="10" l="1"/>
  <c r="F31" i="9"/>
  <c r="F29" i="9"/>
  <c r="F31" i="8"/>
  <c r="F29" i="8"/>
</calcChain>
</file>

<file path=xl/sharedStrings.xml><?xml version="1.0" encoding="utf-8"?>
<sst xmlns="http://schemas.openxmlformats.org/spreadsheetml/2006/main" count="237" uniqueCount="68">
  <si>
    <t>ВН</t>
  </si>
  <si>
    <t>ИТОГО:</t>
  </si>
  <si>
    <t>СН2</t>
  </si>
  <si>
    <t>ПС Комарово, яч.207                    ф.РП-121-2</t>
  </si>
  <si>
    <t>ПС Комарово, яч.110                    ф.РП-121-1</t>
  </si>
  <si>
    <t>9.</t>
  </si>
  <si>
    <t>ПС 110/10 "Винзили"ф. ВЗКСМ-2 яч.25 РП-10 "ИССС"</t>
  </si>
  <si>
    <t xml:space="preserve"> ПС 110/10 "Винзили" ф. ВЗКСМ-1 яч.23 РП-10 "ИССС"</t>
  </si>
  <si>
    <t>8.</t>
  </si>
  <si>
    <t>ПС 110/10 "Центральная" яч.45 ф. "Седова-1"</t>
  </si>
  <si>
    <t>ПС 110/10 "Центральная" яч.40 ф. "Седова-2"</t>
  </si>
  <si>
    <t>7.</t>
  </si>
  <si>
    <t>ПС Суходольская, яч.26 ф.03-2</t>
  </si>
  <si>
    <t>ПС Суходольская, яч.31 ф.03-1</t>
  </si>
  <si>
    <t>ПС Суходольская, яч.36 ф.Автоцентр-2</t>
  </si>
  <si>
    <t>ПС Суходольская, яч.41 ф.Автоцентр-1</t>
  </si>
  <si>
    <t>6.</t>
  </si>
  <si>
    <t xml:space="preserve">ПС Казарово, яч.30, ф.Жданова-2 </t>
  </si>
  <si>
    <t xml:space="preserve">ПС Казарово, яч.15, ф.Жданова-1 </t>
  </si>
  <si>
    <t>5.</t>
  </si>
  <si>
    <t>ПС Западная, ПС Северная ф.Тюменский-2, яч.16</t>
  </si>
  <si>
    <t>ПС Западная, ПС Северная ф.Тюменский-1, яч.7</t>
  </si>
  <si>
    <t>4.</t>
  </si>
  <si>
    <t>ПС Червишево, ф.Б.Тараскуль, отпайка на ТП-617, оп.№7</t>
  </si>
  <si>
    <t>3.</t>
  </si>
  <si>
    <t>ПС Загородная, ф.Кернохранилище-1, яч.2</t>
  </si>
  <si>
    <t>ПС Загородная, ф.Кернохранилище-1, яч.1</t>
  </si>
  <si>
    <t>2.</t>
  </si>
  <si>
    <t>ПС КСК, яч.9</t>
  </si>
  <si>
    <t>ПС КСК, яч.6</t>
  </si>
  <si>
    <t>1.</t>
  </si>
  <si>
    <t>МВт</t>
  </si>
  <si>
    <t>Величина фактической потребляемой мощности</t>
  </si>
  <si>
    <t>Класс напряжения</t>
  </si>
  <si>
    <t>Источник питания</t>
  </si>
  <si>
    <t>№п/п</t>
  </si>
  <si>
    <t>ВЕДОМОСТЬ</t>
  </si>
  <si>
    <t>контроля договорной и заявленной мощности</t>
  </si>
  <si>
    <t>за _____октябрь______2018г.</t>
  </si>
  <si>
    <t>Наименование потребителя (ТСО) ООО "Агентство Интеллект-Сервис"</t>
  </si>
  <si>
    <t>Величина максимальной мощности</t>
  </si>
  <si>
    <t>Резерв</t>
  </si>
  <si>
    <t>Согласовано:</t>
  </si>
  <si>
    <t>Представитель филиала АО "Тюменьэнерго"</t>
  </si>
  <si>
    <t>Директор</t>
  </si>
  <si>
    <t>"Тюменские распределительные сети"</t>
  </si>
  <si>
    <t>ООО "Агентство Интеллект-Сервис"</t>
  </si>
  <si>
    <t xml:space="preserve">Д.А. Колегов </t>
  </si>
  <si>
    <t>за _____ноябрь______2018г.</t>
  </si>
  <si>
    <t>за _____декабрь______2018г.</t>
  </si>
  <si>
    <t>№ п/п</t>
  </si>
  <si>
    <t>январь</t>
  </si>
  <si>
    <t>февраль</t>
  </si>
  <si>
    <t>март</t>
  </si>
  <si>
    <t>Недоотпуск электрической энергии по авариям в сети 6-35кВ, тыс.кВт.ч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</si>
  <si>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</si>
  <si>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</si>
  <si>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</si>
  <si>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</si>
  <si>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</si>
  <si>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</si>
  <si>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</si>
  <si>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</si>
  <si>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</si>
  <si>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Объем недопоставленной в результате аварийных отключений электрической энергии за 4 квартал 2024 года</t>
  </si>
  <si>
    <t>Объем недопоставленной в результате аварийных отключений электрической энергии за 3 квартал 2024 года</t>
  </si>
  <si>
    <t>Объем недопоставленной в результате аварийных отключений электрической энергии за 2 квартал 2024 года</t>
  </si>
  <si>
    <t>Объем недопоставленной в результате аварийных отключений электрической энергии за 1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</si>
</sst>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8"/>
      <name val="Times New Roman"/>
      <family val="1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  <font>
      <b/>
      <i/>
      <sz val="10"/>
      <name val="Tahoma"/>
      <family val="2"/>
      <charset val="204"/>
    </font>
    <font>
      <b/>
      <u/>
      <sz val="10"/>
      <name val="Tahom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9" fillId="0" borderId="0"/>
    <xf numFmtId="0" fontId="1" fillId="0" borderId="0"/>
  </cellStyleXfs>
  <cellXfs count="63">
    <xf numFmtId="0" fontId="0" fillId="0" borderId="0" xfId="0"/>
    <xf numFmtId="0" fontId="8" fillId="0" borderId="0" xfId="3" applyFont="1" applyFill="1" applyAlignment="1"/>
    <xf numFmtId="0" fontId="9" fillId="0" borderId="0" xfId="3" applyFill="1"/>
    <xf numFmtId="17" fontId="8" fillId="0" borderId="0" xfId="3" applyNumberFormat="1" applyFont="1" applyFill="1" applyAlignment="1"/>
    <xf numFmtId="0" fontId="8" fillId="0" borderId="0" xfId="3" applyFont="1" applyFill="1" applyAlignment="1">
      <alignment horizontal="center"/>
    </xf>
    <xf numFmtId="0" fontId="2" fillId="0" borderId="0" xfId="3" applyFont="1" applyFill="1"/>
    <xf numFmtId="0" fontId="6" fillId="0" borderId="1" xfId="3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/>
    </xf>
    <xf numFmtId="164" fontId="4" fillId="0" borderId="1" xfId="3" applyNumberFormat="1" applyFont="1" applyFill="1" applyBorder="1" applyAlignment="1">
      <alignment horizontal="center"/>
    </xf>
    <xf numFmtId="164" fontId="4" fillId="0" borderId="14" xfId="3" applyNumberFormat="1" applyFont="1" applyFill="1" applyBorder="1" applyAlignment="1">
      <alignment horizontal="center"/>
    </xf>
    <xf numFmtId="164" fontId="4" fillId="0" borderId="2" xfId="3" applyNumberFormat="1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 wrapText="1"/>
    </xf>
    <xf numFmtId="164" fontId="4" fillId="0" borderId="16" xfId="3" applyNumberFormat="1" applyFont="1" applyFill="1" applyBorder="1" applyAlignment="1">
      <alignment horizontal="center"/>
    </xf>
    <xf numFmtId="0" fontId="4" fillId="0" borderId="3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164" fontId="4" fillId="0" borderId="7" xfId="3" applyNumberFormat="1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164" fontId="4" fillId="0" borderId="4" xfId="3" applyNumberFormat="1" applyFont="1" applyFill="1" applyBorder="1" applyAlignment="1">
      <alignment horizontal="center" vertical="center" wrapText="1"/>
    </xf>
    <xf numFmtId="0" fontId="1" fillId="0" borderId="0" xfId="3" applyFont="1" applyFill="1"/>
    <xf numFmtId="0" fontId="4" fillId="0" borderId="17" xfId="3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165" fontId="4" fillId="0" borderId="7" xfId="4" applyNumberFormat="1" applyFont="1" applyFill="1" applyBorder="1" applyAlignment="1">
      <alignment horizontal="center" vertical="center" wrapText="1"/>
    </xf>
    <xf numFmtId="164" fontId="4" fillId="0" borderId="4" xfId="4" applyNumberFormat="1" applyFont="1" applyFill="1" applyBorder="1" applyAlignment="1">
      <alignment horizontal="center" vertical="center" wrapText="1"/>
    </xf>
    <xf numFmtId="0" fontId="2" fillId="0" borderId="0" xfId="4" applyFont="1" applyFill="1"/>
    <xf numFmtId="0" fontId="1" fillId="0" borderId="0" xfId="4" applyFill="1"/>
    <xf numFmtId="164" fontId="4" fillId="0" borderId="5" xfId="3" applyNumberFormat="1" applyFont="1" applyFill="1" applyBorder="1" applyAlignment="1">
      <alignment horizontal="center"/>
    </xf>
    <xf numFmtId="0" fontId="4" fillId="0" borderId="6" xfId="3" applyFont="1" applyFill="1" applyBorder="1" applyAlignment="1">
      <alignment horizontal="center"/>
    </xf>
    <xf numFmtId="0" fontId="4" fillId="0" borderId="0" xfId="3" applyFont="1" applyFill="1"/>
    <xf numFmtId="0" fontId="4" fillId="0" borderId="0" xfId="4" applyFont="1" applyFill="1"/>
    <xf numFmtId="0" fontId="4" fillId="0" borderId="0" xfId="3" applyFont="1" applyFill="1" applyAlignment="1">
      <alignment horizontal="left"/>
    </xf>
    <xf numFmtId="0" fontId="4" fillId="0" borderId="0" xfId="3" applyFont="1" applyFill="1" applyBorder="1"/>
    <xf numFmtId="0" fontId="4" fillId="0" borderId="18" xfId="4" applyFont="1" applyFill="1" applyBorder="1"/>
    <xf numFmtId="0" fontId="4" fillId="0" borderId="18" xfId="3" applyFont="1" applyFill="1" applyBorder="1"/>
    <xf numFmtId="0" fontId="3" fillId="0" borderId="0" xfId="3" applyFont="1" applyFill="1"/>
    <xf numFmtId="0" fontId="10" fillId="0" borderId="19" xfId="0" applyFont="1" applyBorder="1" applyAlignment="1">
      <alignment horizontal="left" vertical="center" wrapText="1"/>
    </xf>
    <xf numFmtId="2" fontId="10" fillId="0" borderId="19" xfId="0" applyNumberFormat="1" applyFont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3" fillId="0" borderId="0" xfId="0" applyFont="1"/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9" fillId="0" borderId="0" xfId="3" applyNumberForma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center"/>
    </xf>
    <xf numFmtId="0" fontId="6" fillId="0" borderId="15" xfId="3" applyFont="1" applyFill="1" applyBorder="1" applyAlignment="1">
      <alignment horizontal="center" vertical="center" wrapText="1"/>
    </xf>
    <xf numFmtId="0" fontId="6" fillId="0" borderId="13" xfId="3" applyFont="1" applyFill="1" applyBorder="1" applyAlignment="1">
      <alignment horizontal="center" vertical="center" wrapText="1"/>
    </xf>
    <xf numFmtId="0" fontId="6" fillId="0" borderId="14" xfId="3" applyFont="1" applyFill="1" applyBorder="1" applyAlignment="1">
      <alignment horizontal="center" vertical="center" wrapText="1"/>
    </xf>
    <xf numFmtId="0" fontId="6" fillId="0" borderId="12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3"/>
    <cellStyle name="Обычный 4" xfId="2"/>
    <cellStyle name="Обычный 4 2" xfId="4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2;&#1073;&#1086;&#1095;&#1072;&#1103;\02_&#1072;&#1082;&#1090;&#1099;%20&#1089;&#1085;&#1103;&#1090;&#1080;&#1103;%20&#1087;&#1086;&#1082;&#1072;&#1079;&#1072;&#1085;&#1080;&#1081;\2018\!&#1057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1 квартал"/>
      <sheetName val="Лист1"/>
      <sheetName val="апрель"/>
    </sheetNames>
    <sheetDataSet>
      <sheetData sheetId="0"/>
      <sheetData sheetId="1"/>
      <sheetData sheetId="2"/>
      <sheetData sheetId="3"/>
      <sheetData sheetId="4">
        <row r="1">
          <cell r="A1" t="str">
            <v>Е.В. Константинова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view="pageBreakPreview" zoomScaleNormal="100" zoomScaleSheetLayoutView="100" workbookViewId="0">
      <selection activeCell="D12" sqref="D12"/>
    </sheetView>
  </sheetViews>
  <sheetFormatPr defaultRowHeight="18.75" x14ac:dyDescent="0.3"/>
  <cols>
    <col min="1" max="1" width="52.5703125" style="40" customWidth="1"/>
    <col min="2" max="2" width="25" style="40" customWidth="1"/>
    <col min="3" max="3" width="23.85546875" style="40" customWidth="1"/>
    <col min="4" max="4" width="27.5703125" style="40" customWidth="1"/>
    <col min="5" max="16384" width="9.140625" style="40"/>
  </cols>
  <sheetData>
    <row r="1" spans="1:4" x14ac:dyDescent="0.3">
      <c r="A1" s="41"/>
      <c r="B1" s="42"/>
      <c r="C1" s="43"/>
      <c r="D1" s="43"/>
    </row>
    <row r="2" spans="1:4" ht="40.5" customHeight="1" x14ac:dyDescent="0.3">
      <c r="A2" s="46" t="s">
        <v>67</v>
      </c>
      <c r="B2" s="46"/>
      <c r="C2" s="46"/>
      <c r="D2" s="46"/>
    </row>
    <row r="3" spans="1:4" ht="18" customHeight="1" x14ac:dyDescent="0.3">
      <c r="A3" s="41"/>
      <c r="B3" s="42"/>
      <c r="C3" s="43"/>
      <c r="D3" s="43"/>
    </row>
    <row r="4" spans="1:4" s="44" customFormat="1" ht="43.5" customHeight="1" x14ac:dyDescent="0.3">
      <c r="A4" s="45" t="s">
        <v>50</v>
      </c>
      <c r="B4" s="45" t="s">
        <v>51</v>
      </c>
      <c r="C4" s="45" t="s">
        <v>52</v>
      </c>
      <c r="D4" s="45" t="s">
        <v>53</v>
      </c>
    </row>
    <row r="5" spans="1:4" ht="49.5" customHeight="1" x14ac:dyDescent="0.3">
      <c r="A5" s="38" t="s">
        <v>54</v>
      </c>
      <c r="B5" s="39">
        <v>0</v>
      </c>
      <c r="C5" s="39">
        <v>0</v>
      </c>
      <c r="D5" s="39">
        <v>0</v>
      </c>
    </row>
  </sheetData>
  <mergeCells count="1">
    <mergeCell ref="A2:D2"/>
  </mergeCells>
  <conditionalFormatting sqref="E5">
    <cfRule type="cellIs" dxfId="10" priority="2" stopIfTrue="1" operator="lessThan">
      <formula>-0.1</formula>
    </cfRule>
  </conditionalFormatting>
  <conditionalFormatting sqref="E6:E25">
    <cfRule type="cellIs" dxfId="9" priority="1" stopIfTrue="1" operator="lessThan">
      <formula>-0.1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view="pageBreakPreview" zoomScaleNormal="100" zoomScaleSheetLayoutView="100" workbookViewId="0">
      <selection activeCell="C14" sqref="C14"/>
    </sheetView>
  </sheetViews>
  <sheetFormatPr defaultRowHeight="18.75" x14ac:dyDescent="0.3"/>
  <cols>
    <col min="1" max="1" width="52.5703125" style="40" customWidth="1"/>
    <col min="2" max="2" width="25" style="40" customWidth="1"/>
    <col min="3" max="3" width="23.85546875" style="40" customWidth="1"/>
    <col min="4" max="4" width="27.5703125" style="40" customWidth="1"/>
    <col min="5" max="16384" width="9.140625" style="40"/>
  </cols>
  <sheetData>
    <row r="1" spans="1:4" x14ac:dyDescent="0.3">
      <c r="A1" s="41"/>
      <c r="B1" s="42"/>
      <c r="C1" s="43"/>
      <c r="D1" s="43"/>
    </row>
    <row r="2" spans="1:4" ht="40.5" customHeight="1" x14ac:dyDescent="0.3">
      <c r="A2" s="46" t="s">
        <v>66</v>
      </c>
      <c r="B2" s="46"/>
      <c r="C2" s="46"/>
      <c r="D2" s="46"/>
    </row>
    <row r="3" spans="1:4" ht="18" customHeight="1" x14ac:dyDescent="0.3">
      <c r="A3" s="41"/>
      <c r="B3" s="42"/>
      <c r="C3" s="43"/>
      <c r="D3" s="43"/>
    </row>
    <row r="4" spans="1:4" s="44" customFormat="1" ht="43.5" customHeight="1" x14ac:dyDescent="0.3">
      <c r="A4" s="45" t="s">
        <v>50</v>
      </c>
      <c r="B4" s="45" t="s">
        <v>55</v>
      </c>
      <c r="C4" s="45" t="s">
        <v>56</v>
      </c>
      <c r="D4" s="45" t="s">
        <v>57</v>
      </c>
    </row>
    <row r="5" spans="1:4" ht="49.5" customHeight="1" x14ac:dyDescent="0.3">
      <c r="A5" s="38" t="s">
        <v>54</v>
      </c>
      <c r="B5" s="39">
        <v>0</v>
      </c>
      <c r="C5" s="39">
        <v>0</v>
      </c>
      <c r="D5" s="39">
        <v>0</v>
      </c>
    </row>
  </sheetData>
  <mergeCells count="1">
    <mergeCell ref="A2:D2"/>
  </mergeCells>
  <conditionalFormatting sqref="E5">
    <cfRule type="cellIs" dxfId="8" priority="2" stopIfTrue="1" operator="lessThan">
      <formula>-0.1</formula>
    </cfRule>
  </conditionalFormatting>
  <conditionalFormatting sqref="E6:E25">
    <cfRule type="cellIs" dxfId="7" priority="1" stopIfTrue="1" operator="lessThan">
      <formula>-0.1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view="pageBreakPreview" zoomScaleNormal="100" zoomScaleSheetLayoutView="100" workbookViewId="0">
      <selection activeCell="C17" sqref="C17"/>
    </sheetView>
  </sheetViews>
  <sheetFormatPr defaultRowHeight="18.75" x14ac:dyDescent="0.3"/>
  <cols>
    <col min="1" max="1" width="52.5703125" style="40" customWidth="1"/>
    <col min="2" max="2" width="25" style="40" customWidth="1"/>
    <col min="3" max="3" width="23.85546875" style="40" customWidth="1"/>
    <col min="4" max="4" width="27.5703125" style="40" customWidth="1"/>
    <col min="5" max="16384" width="9.140625" style="40"/>
  </cols>
  <sheetData>
    <row r="1" spans="1:4" x14ac:dyDescent="0.3">
      <c r="A1" s="41"/>
      <c r="B1" s="42"/>
      <c r="C1" s="43"/>
      <c r="D1" s="43"/>
    </row>
    <row r="2" spans="1:4" ht="40.5" customHeight="1" x14ac:dyDescent="0.3">
      <c r="A2" s="46" t="s">
        <v>65</v>
      </c>
      <c r="B2" s="46"/>
      <c r="C2" s="46"/>
      <c r="D2" s="46"/>
    </row>
    <row r="3" spans="1:4" ht="18" customHeight="1" x14ac:dyDescent="0.3">
      <c r="A3" s="41"/>
      <c r="B3" s="42"/>
      <c r="C3" s="43"/>
      <c r="D3" s="43"/>
    </row>
    <row r="4" spans="1:4" s="44" customFormat="1" ht="43.5" customHeight="1" x14ac:dyDescent="0.3">
      <c r="A4" s="45" t="s">
        <v>50</v>
      </c>
      <c r="B4" s="45" t="s">
        <v>58</v>
      </c>
      <c r="C4" s="45" t="s">
        <v>59</v>
      </c>
      <c r="D4" s="45" t="s">
        <v>60</v>
      </c>
    </row>
    <row r="5" spans="1:4" ht="49.5" customHeight="1" x14ac:dyDescent="0.3">
      <c r="A5" s="38" t="s">
        <v>54</v>
      </c>
      <c r="B5" s="39">
        <v>0</v>
      </c>
      <c r="C5" s="39">
        <v>0</v>
      </c>
      <c r="D5" s="39">
        <v>0</v>
      </c>
    </row>
  </sheetData>
  <mergeCells count="1">
    <mergeCell ref="A2:D2"/>
  </mergeCells>
  <conditionalFormatting sqref="E5">
    <cfRule type="cellIs" dxfId="6" priority="2" stopIfTrue="1" operator="lessThan">
      <formula>-0.1</formula>
    </cfRule>
  </conditionalFormatting>
  <conditionalFormatting sqref="E6:E25">
    <cfRule type="cellIs" dxfId="5" priority="1" stopIfTrue="1" operator="lessThan">
      <formula>-0.1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tabSelected="1" view="pageBreakPreview" zoomScaleNormal="100" zoomScaleSheetLayoutView="100" workbookViewId="0">
      <selection activeCell="D20" sqref="D20"/>
    </sheetView>
  </sheetViews>
  <sheetFormatPr defaultRowHeight="18.75" x14ac:dyDescent="0.3"/>
  <cols>
    <col min="1" max="1" width="52.5703125" style="40" customWidth="1"/>
    <col min="2" max="2" width="25" style="40" customWidth="1"/>
    <col min="3" max="3" width="23.85546875" style="40" customWidth="1"/>
    <col min="4" max="4" width="27.5703125" style="40" customWidth="1"/>
    <col min="5" max="16384" width="9.140625" style="40"/>
  </cols>
  <sheetData>
    <row r="1" spans="1:4" x14ac:dyDescent="0.3">
      <c r="A1" s="41"/>
      <c r="B1" s="42"/>
      <c r="C1" s="43"/>
      <c r="D1" s="43"/>
    </row>
    <row r="2" spans="1:4" ht="40.5" customHeight="1" x14ac:dyDescent="0.3">
      <c r="A2" s="46" t="s">
        <v>64</v>
      </c>
      <c r="B2" s="46"/>
      <c r="C2" s="46"/>
      <c r="D2" s="46"/>
    </row>
    <row r="3" spans="1:4" ht="18" customHeight="1" x14ac:dyDescent="0.3">
      <c r="A3" s="41"/>
      <c r="B3" s="42"/>
      <c r="C3" s="43"/>
      <c r="D3" s="43"/>
    </row>
    <row r="4" spans="1:4" s="44" customFormat="1" ht="43.5" customHeight="1" x14ac:dyDescent="0.3">
      <c r="A4" s="45" t="s">
        <v>50</v>
      </c>
      <c r="B4" s="45" t="s">
        <v>61</v>
      </c>
      <c r="C4" s="45" t="s">
        <v>62</v>
      </c>
      <c r="D4" s="45" t="s">
        <v>63</v>
      </c>
    </row>
    <row r="5" spans="1:4" ht="49.5" customHeight="1" x14ac:dyDescent="0.3">
      <c r="A5" s="38" t="s">
        <v>54</v>
      </c>
      <c r="B5" s="39">
        <v>0</v>
      </c>
      <c r="C5" s="39">
        <v>0</v>
      </c>
      <c r="D5" s="39">
        <v>0</v>
      </c>
    </row>
  </sheetData>
  <mergeCells count="1">
    <mergeCell ref="A2:D2"/>
  </mergeCells>
  <conditionalFormatting sqref="E5">
    <cfRule type="cellIs" dxfId="4" priority="2" stopIfTrue="1" operator="lessThan">
      <formula>-0.1</formula>
    </cfRule>
  </conditionalFormatting>
  <conditionalFormatting sqref="E6:E25">
    <cfRule type="cellIs" dxfId="3" priority="1" stopIfTrue="1" operator="lessThan">
      <formula>-0.1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view="pageBreakPreview" topLeftCell="A16" zoomScaleNormal="100" zoomScaleSheetLayoutView="100" workbookViewId="0">
      <selection activeCell="E31" sqref="E31"/>
    </sheetView>
  </sheetViews>
  <sheetFormatPr defaultRowHeight="12.75" x14ac:dyDescent="0.2"/>
  <cols>
    <col min="1" max="1" width="7.28515625" style="5" customWidth="1"/>
    <col min="2" max="2" width="31.140625" style="5" customWidth="1"/>
    <col min="3" max="3" width="15.140625" style="5" customWidth="1"/>
    <col min="4" max="4" width="21.28515625" style="5" customWidth="1"/>
    <col min="5" max="5" width="30.5703125" style="5" customWidth="1"/>
    <col min="6" max="6" width="18.28515625" style="5" customWidth="1"/>
    <col min="7" max="13" width="9.140625" style="5"/>
    <col min="14" max="256" width="9.140625" style="2"/>
    <col min="257" max="257" width="7.28515625" style="2" customWidth="1"/>
    <col min="258" max="258" width="31.140625" style="2" customWidth="1"/>
    <col min="259" max="259" width="15.140625" style="2" customWidth="1"/>
    <col min="260" max="260" width="21.28515625" style="2" customWidth="1"/>
    <col min="261" max="261" width="30.5703125" style="2" customWidth="1"/>
    <col min="262" max="262" width="18.28515625" style="2" customWidth="1"/>
    <col min="263" max="512" width="9.140625" style="2"/>
    <col min="513" max="513" width="7.28515625" style="2" customWidth="1"/>
    <col min="514" max="514" width="31.140625" style="2" customWidth="1"/>
    <col min="515" max="515" width="15.140625" style="2" customWidth="1"/>
    <col min="516" max="516" width="21.28515625" style="2" customWidth="1"/>
    <col min="517" max="517" width="30.5703125" style="2" customWidth="1"/>
    <col min="518" max="518" width="18.28515625" style="2" customWidth="1"/>
    <col min="519" max="768" width="9.140625" style="2"/>
    <col min="769" max="769" width="7.28515625" style="2" customWidth="1"/>
    <col min="770" max="770" width="31.140625" style="2" customWidth="1"/>
    <col min="771" max="771" width="15.140625" style="2" customWidth="1"/>
    <col min="772" max="772" width="21.28515625" style="2" customWidth="1"/>
    <col min="773" max="773" width="30.5703125" style="2" customWidth="1"/>
    <col min="774" max="774" width="18.28515625" style="2" customWidth="1"/>
    <col min="775" max="1024" width="9.140625" style="2"/>
    <col min="1025" max="1025" width="7.28515625" style="2" customWidth="1"/>
    <col min="1026" max="1026" width="31.140625" style="2" customWidth="1"/>
    <col min="1027" max="1027" width="15.140625" style="2" customWidth="1"/>
    <col min="1028" max="1028" width="21.28515625" style="2" customWidth="1"/>
    <col min="1029" max="1029" width="30.5703125" style="2" customWidth="1"/>
    <col min="1030" max="1030" width="18.28515625" style="2" customWidth="1"/>
    <col min="1031" max="1280" width="9.140625" style="2"/>
    <col min="1281" max="1281" width="7.28515625" style="2" customWidth="1"/>
    <col min="1282" max="1282" width="31.140625" style="2" customWidth="1"/>
    <col min="1283" max="1283" width="15.140625" style="2" customWidth="1"/>
    <col min="1284" max="1284" width="21.28515625" style="2" customWidth="1"/>
    <col min="1285" max="1285" width="30.5703125" style="2" customWidth="1"/>
    <col min="1286" max="1286" width="18.28515625" style="2" customWidth="1"/>
    <col min="1287" max="1536" width="9.140625" style="2"/>
    <col min="1537" max="1537" width="7.28515625" style="2" customWidth="1"/>
    <col min="1538" max="1538" width="31.140625" style="2" customWidth="1"/>
    <col min="1539" max="1539" width="15.140625" style="2" customWidth="1"/>
    <col min="1540" max="1540" width="21.28515625" style="2" customWidth="1"/>
    <col min="1541" max="1541" width="30.5703125" style="2" customWidth="1"/>
    <col min="1542" max="1542" width="18.28515625" style="2" customWidth="1"/>
    <col min="1543" max="1792" width="9.140625" style="2"/>
    <col min="1793" max="1793" width="7.28515625" style="2" customWidth="1"/>
    <col min="1794" max="1794" width="31.140625" style="2" customWidth="1"/>
    <col min="1795" max="1795" width="15.140625" style="2" customWidth="1"/>
    <col min="1796" max="1796" width="21.28515625" style="2" customWidth="1"/>
    <col min="1797" max="1797" width="30.5703125" style="2" customWidth="1"/>
    <col min="1798" max="1798" width="18.28515625" style="2" customWidth="1"/>
    <col min="1799" max="2048" width="9.140625" style="2"/>
    <col min="2049" max="2049" width="7.28515625" style="2" customWidth="1"/>
    <col min="2050" max="2050" width="31.140625" style="2" customWidth="1"/>
    <col min="2051" max="2051" width="15.140625" style="2" customWidth="1"/>
    <col min="2052" max="2052" width="21.28515625" style="2" customWidth="1"/>
    <col min="2053" max="2053" width="30.5703125" style="2" customWidth="1"/>
    <col min="2054" max="2054" width="18.28515625" style="2" customWidth="1"/>
    <col min="2055" max="2304" width="9.140625" style="2"/>
    <col min="2305" max="2305" width="7.28515625" style="2" customWidth="1"/>
    <col min="2306" max="2306" width="31.140625" style="2" customWidth="1"/>
    <col min="2307" max="2307" width="15.140625" style="2" customWidth="1"/>
    <col min="2308" max="2308" width="21.28515625" style="2" customWidth="1"/>
    <col min="2309" max="2309" width="30.5703125" style="2" customWidth="1"/>
    <col min="2310" max="2310" width="18.28515625" style="2" customWidth="1"/>
    <col min="2311" max="2560" width="9.140625" style="2"/>
    <col min="2561" max="2561" width="7.28515625" style="2" customWidth="1"/>
    <col min="2562" max="2562" width="31.140625" style="2" customWidth="1"/>
    <col min="2563" max="2563" width="15.140625" style="2" customWidth="1"/>
    <col min="2564" max="2564" width="21.28515625" style="2" customWidth="1"/>
    <col min="2565" max="2565" width="30.5703125" style="2" customWidth="1"/>
    <col min="2566" max="2566" width="18.28515625" style="2" customWidth="1"/>
    <col min="2567" max="2816" width="9.140625" style="2"/>
    <col min="2817" max="2817" width="7.28515625" style="2" customWidth="1"/>
    <col min="2818" max="2818" width="31.140625" style="2" customWidth="1"/>
    <col min="2819" max="2819" width="15.140625" style="2" customWidth="1"/>
    <col min="2820" max="2820" width="21.28515625" style="2" customWidth="1"/>
    <col min="2821" max="2821" width="30.5703125" style="2" customWidth="1"/>
    <col min="2822" max="2822" width="18.28515625" style="2" customWidth="1"/>
    <col min="2823" max="3072" width="9.140625" style="2"/>
    <col min="3073" max="3073" width="7.28515625" style="2" customWidth="1"/>
    <col min="3074" max="3074" width="31.140625" style="2" customWidth="1"/>
    <col min="3075" max="3075" width="15.140625" style="2" customWidth="1"/>
    <col min="3076" max="3076" width="21.28515625" style="2" customWidth="1"/>
    <col min="3077" max="3077" width="30.5703125" style="2" customWidth="1"/>
    <col min="3078" max="3078" width="18.28515625" style="2" customWidth="1"/>
    <col min="3079" max="3328" width="9.140625" style="2"/>
    <col min="3329" max="3329" width="7.28515625" style="2" customWidth="1"/>
    <col min="3330" max="3330" width="31.140625" style="2" customWidth="1"/>
    <col min="3331" max="3331" width="15.140625" style="2" customWidth="1"/>
    <col min="3332" max="3332" width="21.28515625" style="2" customWidth="1"/>
    <col min="3333" max="3333" width="30.5703125" style="2" customWidth="1"/>
    <col min="3334" max="3334" width="18.28515625" style="2" customWidth="1"/>
    <col min="3335" max="3584" width="9.140625" style="2"/>
    <col min="3585" max="3585" width="7.28515625" style="2" customWidth="1"/>
    <col min="3586" max="3586" width="31.140625" style="2" customWidth="1"/>
    <col min="3587" max="3587" width="15.140625" style="2" customWidth="1"/>
    <col min="3588" max="3588" width="21.28515625" style="2" customWidth="1"/>
    <col min="3589" max="3589" width="30.5703125" style="2" customWidth="1"/>
    <col min="3590" max="3590" width="18.28515625" style="2" customWidth="1"/>
    <col min="3591" max="3840" width="9.140625" style="2"/>
    <col min="3841" max="3841" width="7.28515625" style="2" customWidth="1"/>
    <col min="3842" max="3842" width="31.140625" style="2" customWidth="1"/>
    <col min="3843" max="3843" width="15.140625" style="2" customWidth="1"/>
    <col min="3844" max="3844" width="21.28515625" style="2" customWidth="1"/>
    <col min="3845" max="3845" width="30.5703125" style="2" customWidth="1"/>
    <col min="3846" max="3846" width="18.28515625" style="2" customWidth="1"/>
    <col min="3847" max="4096" width="9.140625" style="2"/>
    <col min="4097" max="4097" width="7.28515625" style="2" customWidth="1"/>
    <col min="4098" max="4098" width="31.140625" style="2" customWidth="1"/>
    <col min="4099" max="4099" width="15.140625" style="2" customWidth="1"/>
    <col min="4100" max="4100" width="21.28515625" style="2" customWidth="1"/>
    <col min="4101" max="4101" width="30.5703125" style="2" customWidth="1"/>
    <col min="4102" max="4102" width="18.28515625" style="2" customWidth="1"/>
    <col min="4103" max="4352" width="9.140625" style="2"/>
    <col min="4353" max="4353" width="7.28515625" style="2" customWidth="1"/>
    <col min="4354" max="4354" width="31.140625" style="2" customWidth="1"/>
    <col min="4355" max="4355" width="15.140625" style="2" customWidth="1"/>
    <col min="4356" max="4356" width="21.28515625" style="2" customWidth="1"/>
    <col min="4357" max="4357" width="30.5703125" style="2" customWidth="1"/>
    <col min="4358" max="4358" width="18.28515625" style="2" customWidth="1"/>
    <col min="4359" max="4608" width="9.140625" style="2"/>
    <col min="4609" max="4609" width="7.28515625" style="2" customWidth="1"/>
    <col min="4610" max="4610" width="31.140625" style="2" customWidth="1"/>
    <col min="4611" max="4611" width="15.140625" style="2" customWidth="1"/>
    <col min="4612" max="4612" width="21.28515625" style="2" customWidth="1"/>
    <col min="4613" max="4613" width="30.5703125" style="2" customWidth="1"/>
    <col min="4614" max="4614" width="18.28515625" style="2" customWidth="1"/>
    <col min="4615" max="4864" width="9.140625" style="2"/>
    <col min="4865" max="4865" width="7.28515625" style="2" customWidth="1"/>
    <col min="4866" max="4866" width="31.140625" style="2" customWidth="1"/>
    <col min="4867" max="4867" width="15.140625" style="2" customWidth="1"/>
    <col min="4868" max="4868" width="21.28515625" style="2" customWidth="1"/>
    <col min="4869" max="4869" width="30.5703125" style="2" customWidth="1"/>
    <col min="4870" max="4870" width="18.28515625" style="2" customWidth="1"/>
    <col min="4871" max="5120" width="9.140625" style="2"/>
    <col min="5121" max="5121" width="7.28515625" style="2" customWidth="1"/>
    <col min="5122" max="5122" width="31.140625" style="2" customWidth="1"/>
    <col min="5123" max="5123" width="15.140625" style="2" customWidth="1"/>
    <col min="5124" max="5124" width="21.28515625" style="2" customWidth="1"/>
    <col min="5125" max="5125" width="30.5703125" style="2" customWidth="1"/>
    <col min="5126" max="5126" width="18.28515625" style="2" customWidth="1"/>
    <col min="5127" max="5376" width="9.140625" style="2"/>
    <col min="5377" max="5377" width="7.28515625" style="2" customWidth="1"/>
    <col min="5378" max="5378" width="31.140625" style="2" customWidth="1"/>
    <col min="5379" max="5379" width="15.140625" style="2" customWidth="1"/>
    <col min="5380" max="5380" width="21.28515625" style="2" customWidth="1"/>
    <col min="5381" max="5381" width="30.5703125" style="2" customWidth="1"/>
    <col min="5382" max="5382" width="18.28515625" style="2" customWidth="1"/>
    <col min="5383" max="5632" width="9.140625" style="2"/>
    <col min="5633" max="5633" width="7.28515625" style="2" customWidth="1"/>
    <col min="5634" max="5634" width="31.140625" style="2" customWidth="1"/>
    <col min="5635" max="5635" width="15.140625" style="2" customWidth="1"/>
    <col min="5636" max="5636" width="21.28515625" style="2" customWidth="1"/>
    <col min="5637" max="5637" width="30.5703125" style="2" customWidth="1"/>
    <col min="5638" max="5638" width="18.28515625" style="2" customWidth="1"/>
    <col min="5639" max="5888" width="9.140625" style="2"/>
    <col min="5889" max="5889" width="7.28515625" style="2" customWidth="1"/>
    <col min="5890" max="5890" width="31.140625" style="2" customWidth="1"/>
    <col min="5891" max="5891" width="15.140625" style="2" customWidth="1"/>
    <col min="5892" max="5892" width="21.28515625" style="2" customWidth="1"/>
    <col min="5893" max="5893" width="30.5703125" style="2" customWidth="1"/>
    <col min="5894" max="5894" width="18.28515625" style="2" customWidth="1"/>
    <col min="5895" max="6144" width="9.140625" style="2"/>
    <col min="6145" max="6145" width="7.28515625" style="2" customWidth="1"/>
    <col min="6146" max="6146" width="31.140625" style="2" customWidth="1"/>
    <col min="6147" max="6147" width="15.140625" style="2" customWidth="1"/>
    <col min="6148" max="6148" width="21.28515625" style="2" customWidth="1"/>
    <col min="6149" max="6149" width="30.5703125" style="2" customWidth="1"/>
    <col min="6150" max="6150" width="18.28515625" style="2" customWidth="1"/>
    <col min="6151" max="6400" width="9.140625" style="2"/>
    <col min="6401" max="6401" width="7.28515625" style="2" customWidth="1"/>
    <col min="6402" max="6402" width="31.140625" style="2" customWidth="1"/>
    <col min="6403" max="6403" width="15.140625" style="2" customWidth="1"/>
    <col min="6404" max="6404" width="21.28515625" style="2" customWidth="1"/>
    <col min="6405" max="6405" width="30.5703125" style="2" customWidth="1"/>
    <col min="6406" max="6406" width="18.28515625" style="2" customWidth="1"/>
    <col min="6407" max="6656" width="9.140625" style="2"/>
    <col min="6657" max="6657" width="7.28515625" style="2" customWidth="1"/>
    <col min="6658" max="6658" width="31.140625" style="2" customWidth="1"/>
    <col min="6659" max="6659" width="15.140625" style="2" customWidth="1"/>
    <col min="6660" max="6660" width="21.28515625" style="2" customWidth="1"/>
    <col min="6661" max="6661" width="30.5703125" style="2" customWidth="1"/>
    <col min="6662" max="6662" width="18.28515625" style="2" customWidth="1"/>
    <col min="6663" max="6912" width="9.140625" style="2"/>
    <col min="6913" max="6913" width="7.28515625" style="2" customWidth="1"/>
    <col min="6914" max="6914" width="31.140625" style="2" customWidth="1"/>
    <col min="6915" max="6915" width="15.140625" style="2" customWidth="1"/>
    <col min="6916" max="6916" width="21.28515625" style="2" customWidth="1"/>
    <col min="6917" max="6917" width="30.5703125" style="2" customWidth="1"/>
    <col min="6918" max="6918" width="18.28515625" style="2" customWidth="1"/>
    <col min="6919" max="7168" width="9.140625" style="2"/>
    <col min="7169" max="7169" width="7.28515625" style="2" customWidth="1"/>
    <col min="7170" max="7170" width="31.140625" style="2" customWidth="1"/>
    <col min="7171" max="7171" width="15.140625" style="2" customWidth="1"/>
    <col min="7172" max="7172" width="21.28515625" style="2" customWidth="1"/>
    <col min="7173" max="7173" width="30.5703125" style="2" customWidth="1"/>
    <col min="7174" max="7174" width="18.28515625" style="2" customWidth="1"/>
    <col min="7175" max="7424" width="9.140625" style="2"/>
    <col min="7425" max="7425" width="7.28515625" style="2" customWidth="1"/>
    <col min="7426" max="7426" width="31.140625" style="2" customWidth="1"/>
    <col min="7427" max="7427" width="15.140625" style="2" customWidth="1"/>
    <col min="7428" max="7428" width="21.28515625" style="2" customWidth="1"/>
    <col min="7429" max="7429" width="30.5703125" style="2" customWidth="1"/>
    <col min="7430" max="7430" width="18.28515625" style="2" customWidth="1"/>
    <col min="7431" max="7680" width="9.140625" style="2"/>
    <col min="7681" max="7681" width="7.28515625" style="2" customWidth="1"/>
    <col min="7682" max="7682" width="31.140625" style="2" customWidth="1"/>
    <col min="7683" max="7683" width="15.140625" style="2" customWidth="1"/>
    <col min="7684" max="7684" width="21.28515625" style="2" customWidth="1"/>
    <col min="7685" max="7685" width="30.5703125" style="2" customWidth="1"/>
    <col min="7686" max="7686" width="18.28515625" style="2" customWidth="1"/>
    <col min="7687" max="7936" width="9.140625" style="2"/>
    <col min="7937" max="7937" width="7.28515625" style="2" customWidth="1"/>
    <col min="7938" max="7938" width="31.140625" style="2" customWidth="1"/>
    <col min="7939" max="7939" width="15.140625" style="2" customWidth="1"/>
    <col min="7940" max="7940" width="21.28515625" style="2" customWidth="1"/>
    <col min="7941" max="7941" width="30.5703125" style="2" customWidth="1"/>
    <col min="7942" max="7942" width="18.28515625" style="2" customWidth="1"/>
    <col min="7943" max="8192" width="9.140625" style="2"/>
    <col min="8193" max="8193" width="7.28515625" style="2" customWidth="1"/>
    <col min="8194" max="8194" width="31.140625" style="2" customWidth="1"/>
    <col min="8195" max="8195" width="15.140625" style="2" customWidth="1"/>
    <col min="8196" max="8196" width="21.28515625" style="2" customWidth="1"/>
    <col min="8197" max="8197" width="30.5703125" style="2" customWidth="1"/>
    <col min="8198" max="8198" width="18.28515625" style="2" customWidth="1"/>
    <col min="8199" max="8448" width="9.140625" style="2"/>
    <col min="8449" max="8449" width="7.28515625" style="2" customWidth="1"/>
    <col min="8450" max="8450" width="31.140625" style="2" customWidth="1"/>
    <col min="8451" max="8451" width="15.140625" style="2" customWidth="1"/>
    <col min="8452" max="8452" width="21.28515625" style="2" customWidth="1"/>
    <col min="8453" max="8453" width="30.5703125" style="2" customWidth="1"/>
    <col min="8454" max="8454" width="18.28515625" style="2" customWidth="1"/>
    <col min="8455" max="8704" width="9.140625" style="2"/>
    <col min="8705" max="8705" width="7.28515625" style="2" customWidth="1"/>
    <col min="8706" max="8706" width="31.140625" style="2" customWidth="1"/>
    <col min="8707" max="8707" width="15.140625" style="2" customWidth="1"/>
    <col min="8708" max="8708" width="21.28515625" style="2" customWidth="1"/>
    <col min="8709" max="8709" width="30.5703125" style="2" customWidth="1"/>
    <col min="8710" max="8710" width="18.28515625" style="2" customWidth="1"/>
    <col min="8711" max="8960" width="9.140625" style="2"/>
    <col min="8961" max="8961" width="7.28515625" style="2" customWidth="1"/>
    <col min="8962" max="8962" width="31.140625" style="2" customWidth="1"/>
    <col min="8963" max="8963" width="15.140625" style="2" customWidth="1"/>
    <col min="8964" max="8964" width="21.28515625" style="2" customWidth="1"/>
    <col min="8965" max="8965" width="30.5703125" style="2" customWidth="1"/>
    <col min="8966" max="8966" width="18.28515625" style="2" customWidth="1"/>
    <col min="8967" max="9216" width="9.140625" style="2"/>
    <col min="9217" max="9217" width="7.28515625" style="2" customWidth="1"/>
    <col min="9218" max="9218" width="31.140625" style="2" customWidth="1"/>
    <col min="9219" max="9219" width="15.140625" style="2" customWidth="1"/>
    <col min="9220" max="9220" width="21.28515625" style="2" customWidth="1"/>
    <col min="9221" max="9221" width="30.5703125" style="2" customWidth="1"/>
    <col min="9222" max="9222" width="18.28515625" style="2" customWidth="1"/>
    <col min="9223" max="9472" width="9.140625" style="2"/>
    <col min="9473" max="9473" width="7.28515625" style="2" customWidth="1"/>
    <col min="9474" max="9474" width="31.140625" style="2" customWidth="1"/>
    <col min="9475" max="9475" width="15.140625" style="2" customWidth="1"/>
    <col min="9476" max="9476" width="21.28515625" style="2" customWidth="1"/>
    <col min="9477" max="9477" width="30.5703125" style="2" customWidth="1"/>
    <col min="9478" max="9478" width="18.28515625" style="2" customWidth="1"/>
    <col min="9479" max="9728" width="9.140625" style="2"/>
    <col min="9729" max="9729" width="7.28515625" style="2" customWidth="1"/>
    <col min="9730" max="9730" width="31.140625" style="2" customWidth="1"/>
    <col min="9731" max="9731" width="15.140625" style="2" customWidth="1"/>
    <col min="9732" max="9732" width="21.28515625" style="2" customWidth="1"/>
    <col min="9733" max="9733" width="30.5703125" style="2" customWidth="1"/>
    <col min="9734" max="9734" width="18.28515625" style="2" customWidth="1"/>
    <col min="9735" max="9984" width="9.140625" style="2"/>
    <col min="9985" max="9985" width="7.28515625" style="2" customWidth="1"/>
    <col min="9986" max="9986" width="31.140625" style="2" customWidth="1"/>
    <col min="9987" max="9987" width="15.140625" style="2" customWidth="1"/>
    <col min="9988" max="9988" width="21.28515625" style="2" customWidth="1"/>
    <col min="9989" max="9989" width="30.5703125" style="2" customWidth="1"/>
    <col min="9990" max="9990" width="18.28515625" style="2" customWidth="1"/>
    <col min="9991" max="10240" width="9.140625" style="2"/>
    <col min="10241" max="10241" width="7.28515625" style="2" customWidth="1"/>
    <col min="10242" max="10242" width="31.140625" style="2" customWidth="1"/>
    <col min="10243" max="10243" width="15.140625" style="2" customWidth="1"/>
    <col min="10244" max="10244" width="21.28515625" style="2" customWidth="1"/>
    <col min="10245" max="10245" width="30.5703125" style="2" customWidth="1"/>
    <col min="10246" max="10246" width="18.28515625" style="2" customWidth="1"/>
    <col min="10247" max="10496" width="9.140625" style="2"/>
    <col min="10497" max="10497" width="7.28515625" style="2" customWidth="1"/>
    <col min="10498" max="10498" width="31.140625" style="2" customWidth="1"/>
    <col min="10499" max="10499" width="15.140625" style="2" customWidth="1"/>
    <col min="10500" max="10500" width="21.28515625" style="2" customWidth="1"/>
    <col min="10501" max="10501" width="30.5703125" style="2" customWidth="1"/>
    <col min="10502" max="10502" width="18.28515625" style="2" customWidth="1"/>
    <col min="10503" max="10752" width="9.140625" style="2"/>
    <col min="10753" max="10753" width="7.28515625" style="2" customWidth="1"/>
    <col min="10754" max="10754" width="31.140625" style="2" customWidth="1"/>
    <col min="10755" max="10755" width="15.140625" style="2" customWidth="1"/>
    <col min="10756" max="10756" width="21.28515625" style="2" customWidth="1"/>
    <col min="10757" max="10757" width="30.5703125" style="2" customWidth="1"/>
    <col min="10758" max="10758" width="18.28515625" style="2" customWidth="1"/>
    <col min="10759" max="11008" width="9.140625" style="2"/>
    <col min="11009" max="11009" width="7.28515625" style="2" customWidth="1"/>
    <col min="11010" max="11010" width="31.140625" style="2" customWidth="1"/>
    <col min="11011" max="11011" width="15.140625" style="2" customWidth="1"/>
    <col min="11012" max="11012" width="21.28515625" style="2" customWidth="1"/>
    <col min="11013" max="11013" width="30.5703125" style="2" customWidth="1"/>
    <col min="11014" max="11014" width="18.28515625" style="2" customWidth="1"/>
    <col min="11015" max="11264" width="9.140625" style="2"/>
    <col min="11265" max="11265" width="7.28515625" style="2" customWidth="1"/>
    <col min="11266" max="11266" width="31.140625" style="2" customWidth="1"/>
    <col min="11267" max="11267" width="15.140625" style="2" customWidth="1"/>
    <col min="11268" max="11268" width="21.28515625" style="2" customWidth="1"/>
    <col min="11269" max="11269" width="30.5703125" style="2" customWidth="1"/>
    <col min="11270" max="11270" width="18.28515625" style="2" customWidth="1"/>
    <col min="11271" max="11520" width="9.140625" style="2"/>
    <col min="11521" max="11521" width="7.28515625" style="2" customWidth="1"/>
    <col min="11522" max="11522" width="31.140625" style="2" customWidth="1"/>
    <col min="11523" max="11523" width="15.140625" style="2" customWidth="1"/>
    <col min="11524" max="11524" width="21.28515625" style="2" customWidth="1"/>
    <col min="11525" max="11525" width="30.5703125" style="2" customWidth="1"/>
    <col min="11526" max="11526" width="18.28515625" style="2" customWidth="1"/>
    <col min="11527" max="11776" width="9.140625" style="2"/>
    <col min="11777" max="11777" width="7.28515625" style="2" customWidth="1"/>
    <col min="11778" max="11778" width="31.140625" style="2" customWidth="1"/>
    <col min="11779" max="11779" width="15.140625" style="2" customWidth="1"/>
    <col min="11780" max="11780" width="21.28515625" style="2" customWidth="1"/>
    <col min="11781" max="11781" width="30.5703125" style="2" customWidth="1"/>
    <col min="11782" max="11782" width="18.28515625" style="2" customWidth="1"/>
    <col min="11783" max="12032" width="9.140625" style="2"/>
    <col min="12033" max="12033" width="7.28515625" style="2" customWidth="1"/>
    <col min="12034" max="12034" width="31.140625" style="2" customWidth="1"/>
    <col min="12035" max="12035" width="15.140625" style="2" customWidth="1"/>
    <col min="12036" max="12036" width="21.28515625" style="2" customWidth="1"/>
    <col min="12037" max="12037" width="30.5703125" style="2" customWidth="1"/>
    <col min="12038" max="12038" width="18.28515625" style="2" customWidth="1"/>
    <col min="12039" max="12288" width="9.140625" style="2"/>
    <col min="12289" max="12289" width="7.28515625" style="2" customWidth="1"/>
    <col min="12290" max="12290" width="31.140625" style="2" customWidth="1"/>
    <col min="12291" max="12291" width="15.140625" style="2" customWidth="1"/>
    <col min="12292" max="12292" width="21.28515625" style="2" customWidth="1"/>
    <col min="12293" max="12293" width="30.5703125" style="2" customWidth="1"/>
    <col min="12294" max="12294" width="18.28515625" style="2" customWidth="1"/>
    <col min="12295" max="12544" width="9.140625" style="2"/>
    <col min="12545" max="12545" width="7.28515625" style="2" customWidth="1"/>
    <col min="12546" max="12546" width="31.140625" style="2" customWidth="1"/>
    <col min="12547" max="12547" width="15.140625" style="2" customWidth="1"/>
    <col min="12548" max="12548" width="21.28515625" style="2" customWidth="1"/>
    <col min="12549" max="12549" width="30.5703125" style="2" customWidth="1"/>
    <col min="12550" max="12550" width="18.28515625" style="2" customWidth="1"/>
    <col min="12551" max="12800" width="9.140625" style="2"/>
    <col min="12801" max="12801" width="7.28515625" style="2" customWidth="1"/>
    <col min="12802" max="12802" width="31.140625" style="2" customWidth="1"/>
    <col min="12803" max="12803" width="15.140625" style="2" customWidth="1"/>
    <col min="12804" max="12804" width="21.28515625" style="2" customWidth="1"/>
    <col min="12805" max="12805" width="30.5703125" style="2" customWidth="1"/>
    <col min="12806" max="12806" width="18.28515625" style="2" customWidth="1"/>
    <col min="12807" max="13056" width="9.140625" style="2"/>
    <col min="13057" max="13057" width="7.28515625" style="2" customWidth="1"/>
    <col min="13058" max="13058" width="31.140625" style="2" customWidth="1"/>
    <col min="13059" max="13059" width="15.140625" style="2" customWidth="1"/>
    <col min="13060" max="13060" width="21.28515625" style="2" customWidth="1"/>
    <col min="13061" max="13061" width="30.5703125" style="2" customWidth="1"/>
    <col min="13062" max="13062" width="18.28515625" style="2" customWidth="1"/>
    <col min="13063" max="13312" width="9.140625" style="2"/>
    <col min="13313" max="13313" width="7.28515625" style="2" customWidth="1"/>
    <col min="13314" max="13314" width="31.140625" style="2" customWidth="1"/>
    <col min="13315" max="13315" width="15.140625" style="2" customWidth="1"/>
    <col min="13316" max="13316" width="21.28515625" style="2" customWidth="1"/>
    <col min="13317" max="13317" width="30.5703125" style="2" customWidth="1"/>
    <col min="13318" max="13318" width="18.28515625" style="2" customWidth="1"/>
    <col min="13319" max="13568" width="9.140625" style="2"/>
    <col min="13569" max="13569" width="7.28515625" style="2" customWidth="1"/>
    <col min="13570" max="13570" width="31.140625" style="2" customWidth="1"/>
    <col min="13571" max="13571" width="15.140625" style="2" customWidth="1"/>
    <col min="13572" max="13572" width="21.28515625" style="2" customWidth="1"/>
    <col min="13573" max="13573" width="30.5703125" style="2" customWidth="1"/>
    <col min="13574" max="13574" width="18.28515625" style="2" customWidth="1"/>
    <col min="13575" max="13824" width="9.140625" style="2"/>
    <col min="13825" max="13825" width="7.28515625" style="2" customWidth="1"/>
    <col min="13826" max="13826" width="31.140625" style="2" customWidth="1"/>
    <col min="13827" max="13827" width="15.140625" style="2" customWidth="1"/>
    <col min="13828" max="13828" width="21.28515625" style="2" customWidth="1"/>
    <col min="13829" max="13829" width="30.5703125" style="2" customWidth="1"/>
    <col min="13830" max="13830" width="18.28515625" style="2" customWidth="1"/>
    <col min="13831" max="14080" width="9.140625" style="2"/>
    <col min="14081" max="14081" width="7.28515625" style="2" customWidth="1"/>
    <col min="14082" max="14082" width="31.140625" style="2" customWidth="1"/>
    <col min="14083" max="14083" width="15.140625" style="2" customWidth="1"/>
    <col min="14084" max="14084" width="21.28515625" style="2" customWidth="1"/>
    <col min="14085" max="14085" width="30.5703125" style="2" customWidth="1"/>
    <col min="14086" max="14086" width="18.28515625" style="2" customWidth="1"/>
    <col min="14087" max="14336" width="9.140625" style="2"/>
    <col min="14337" max="14337" width="7.28515625" style="2" customWidth="1"/>
    <col min="14338" max="14338" width="31.140625" style="2" customWidth="1"/>
    <col min="14339" max="14339" width="15.140625" style="2" customWidth="1"/>
    <col min="14340" max="14340" width="21.28515625" style="2" customWidth="1"/>
    <col min="14341" max="14341" width="30.5703125" style="2" customWidth="1"/>
    <col min="14342" max="14342" width="18.28515625" style="2" customWidth="1"/>
    <col min="14343" max="14592" width="9.140625" style="2"/>
    <col min="14593" max="14593" width="7.28515625" style="2" customWidth="1"/>
    <col min="14594" max="14594" width="31.140625" style="2" customWidth="1"/>
    <col min="14595" max="14595" width="15.140625" style="2" customWidth="1"/>
    <col min="14596" max="14596" width="21.28515625" style="2" customWidth="1"/>
    <col min="14597" max="14597" width="30.5703125" style="2" customWidth="1"/>
    <col min="14598" max="14598" width="18.28515625" style="2" customWidth="1"/>
    <col min="14599" max="14848" width="9.140625" style="2"/>
    <col min="14849" max="14849" width="7.28515625" style="2" customWidth="1"/>
    <col min="14850" max="14850" width="31.140625" style="2" customWidth="1"/>
    <col min="14851" max="14851" width="15.140625" style="2" customWidth="1"/>
    <col min="14852" max="14852" width="21.28515625" style="2" customWidth="1"/>
    <col min="14853" max="14853" width="30.5703125" style="2" customWidth="1"/>
    <col min="14854" max="14854" width="18.28515625" style="2" customWidth="1"/>
    <col min="14855" max="15104" width="9.140625" style="2"/>
    <col min="15105" max="15105" width="7.28515625" style="2" customWidth="1"/>
    <col min="15106" max="15106" width="31.140625" style="2" customWidth="1"/>
    <col min="15107" max="15107" width="15.140625" style="2" customWidth="1"/>
    <col min="15108" max="15108" width="21.28515625" style="2" customWidth="1"/>
    <col min="15109" max="15109" width="30.5703125" style="2" customWidth="1"/>
    <col min="15110" max="15110" width="18.28515625" style="2" customWidth="1"/>
    <col min="15111" max="15360" width="9.140625" style="2"/>
    <col min="15361" max="15361" width="7.28515625" style="2" customWidth="1"/>
    <col min="15362" max="15362" width="31.140625" style="2" customWidth="1"/>
    <col min="15363" max="15363" width="15.140625" style="2" customWidth="1"/>
    <col min="15364" max="15364" width="21.28515625" style="2" customWidth="1"/>
    <col min="15365" max="15365" width="30.5703125" style="2" customWidth="1"/>
    <col min="15366" max="15366" width="18.28515625" style="2" customWidth="1"/>
    <col min="15367" max="15616" width="9.140625" style="2"/>
    <col min="15617" max="15617" width="7.28515625" style="2" customWidth="1"/>
    <col min="15618" max="15618" width="31.140625" style="2" customWidth="1"/>
    <col min="15619" max="15619" width="15.140625" style="2" customWidth="1"/>
    <col min="15620" max="15620" width="21.28515625" style="2" customWidth="1"/>
    <col min="15621" max="15621" width="30.5703125" style="2" customWidth="1"/>
    <col min="15622" max="15622" width="18.28515625" style="2" customWidth="1"/>
    <col min="15623" max="15872" width="9.140625" style="2"/>
    <col min="15873" max="15873" width="7.28515625" style="2" customWidth="1"/>
    <col min="15874" max="15874" width="31.140625" style="2" customWidth="1"/>
    <col min="15875" max="15875" width="15.140625" style="2" customWidth="1"/>
    <col min="15876" max="15876" width="21.28515625" style="2" customWidth="1"/>
    <col min="15877" max="15877" width="30.5703125" style="2" customWidth="1"/>
    <col min="15878" max="15878" width="18.28515625" style="2" customWidth="1"/>
    <col min="15879" max="16128" width="9.140625" style="2"/>
    <col min="16129" max="16129" width="7.28515625" style="2" customWidth="1"/>
    <col min="16130" max="16130" width="31.140625" style="2" customWidth="1"/>
    <col min="16131" max="16131" width="15.140625" style="2" customWidth="1"/>
    <col min="16132" max="16132" width="21.28515625" style="2" customWidth="1"/>
    <col min="16133" max="16133" width="30.5703125" style="2" customWidth="1"/>
    <col min="16134" max="16134" width="18.28515625" style="2" customWidth="1"/>
    <col min="16135" max="16384" width="9.140625" style="2"/>
  </cols>
  <sheetData>
    <row r="1" spans="1:14" x14ac:dyDescent="0.2">
      <c r="A1" s="57" t="s">
        <v>36</v>
      </c>
      <c r="B1" s="57"/>
      <c r="C1" s="57"/>
      <c r="D1" s="57"/>
      <c r="E1" s="57"/>
      <c r="F1" s="57"/>
      <c r="G1" s="1"/>
      <c r="H1" s="1"/>
      <c r="I1" s="1"/>
      <c r="J1" s="1"/>
      <c r="K1" s="1"/>
      <c r="L1" s="1"/>
      <c r="M1" s="1"/>
      <c r="N1" s="1"/>
    </row>
    <row r="2" spans="1:14" x14ac:dyDescent="0.2">
      <c r="A2" s="57" t="s">
        <v>37</v>
      </c>
      <c r="B2" s="57"/>
      <c r="C2" s="57"/>
      <c r="D2" s="57"/>
      <c r="E2" s="57"/>
      <c r="F2" s="57"/>
      <c r="G2" s="1"/>
      <c r="H2" s="3"/>
      <c r="I2" s="1"/>
      <c r="J2" s="1"/>
      <c r="K2" s="1"/>
      <c r="L2" s="1"/>
      <c r="M2" s="1"/>
      <c r="N2" s="1"/>
    </row>
    <row r="3" spans="1:14" x14ac:dyDescent="0.2">
      <c r="A3" s="57" t="s">
        <v>38</v>
      </c>
      <c r="B3" s="57"/>
      <c r="C3" s="57"/>
      <c r="D3" s="57"/>
      <c r="E3" s="57"/>
      <c r="F3" s="57"/>
      <c r="G3" s="1"/>
      <c r="H3" s="1"/>
      <c r="I3" s="1"/>
      <c r="J3" s="1"/>
      <c r="K3" s="1"/>
      <c r="L3" s="1"/>
      <c r="M3" s="1"/>
      <c r="N3" s="1"/>
    </row>
    <row r="4" spans="1:14" x14ac:dyDescent="0.2">
      <c r="A4" s="4"/>
      <c r="B4" s="4"/>
      <c r="C4" s="4"/>
      <c r="D4" s="4"/>
      <c r="E4" s="4"/>
      <c r="F4" s="4"/>
      <c r="G4" s="1"/>
      <c r="H4" s="1"/>
      <c r="I4" s="1"/>
      <c r="J4" s="1"/>
      <c r="K4" s="1"/>
      <c r="L4" s="1"/>
      <c r="M4" s="1"/>
      <c r="N4" s="1"/>
    </row>
    <row r="6" spans="1:14" x14ac:dyDescent="0.2">
      <c r="A6" s="57" t="s">
        <v>39</v>
      </c>
      <c r="B6" s="57"/>
      <c r="C6" s="57"/>
      <c r="D6" s="57"/>
      <c r="E6" s="57"/>
      <c r="F6" s="57"/>
      <c r="G6" s="1"/>
      <c r="H6" s="1"/>
      <c r="I6" s="1"/>
      <c r="J6" s="1"/>
      <c r="K6" s="1"/>
      <c r="L6" s="1"/>
      <c r="M6" s="1"/>
      <c r="N6" s="1"/>
    </row>
    <row r="7" spans="1:14" ht="13.5" thickBot="1" x14ac:dyDescent="0.25"/>
    <row r="8" spans="1:14" ht="37.5" customHeight="1" thickBot="1" x14ac:dyDescent="0.25">
      <c r="A8" s="58" t="s">
        <v>35</v>
      </c>
      <c r="B8" s="60" t="s">
        <v>34</v>
      </c>
      <c r="C8" s="60" t="s">
        <v>33</v>
      </c>
      <c r="D8" s="6" t="s">
        <v>40</v>
      </c>
      <c r="E8" s="6" t="s">
        <v>32</v>
      </c>
      <c r="F8" s="6" t="s">
        <v>41</v>
      </c>
    </row>
    <row r="9" spans="1:14" ht="13.5" thickBot="1" x14ac:dyDescent="0.25">
      <c r="A9" s="59"/>
      <c r="B9" s="61"/>
      <c r="C9" s="61"/>
      <c r="D9" s="7" t="s">
        <v>31</v>
      </c>
      <c r="E9" s="6" t="s">
        <v>31</v>
      </c>
      <c r="F9" s="6" t="s">
        <v>31</v>
      </c>
    </row>
    <row r="10" spans="1:14" ht="13.5" thickBot="1" x14ac:dyDescent="0.25">
      <c r="A10" s="55" t="s">
        <v>30</v>
      </c>
      <c r="B10" s="8" t="s">
        <v>29</v>
      </c>
      <c r="C10" s="8" t="s">
        <v>0</v>
      </c>
      <c r="D10" s="9">
        <v>10.75</v>
      </c>
      <c r="E10" s="10">
        <v>5.0739999999999998</v>
      </c>
      <c r="F10" s="11">
        <f>D10-E10</f>
        <v>5.6760000000000002</v>
      </c>
    </row>
    <row r="11" spans="1:14" ht="13.5" thickBot="1" x14ac:dyDescent="0.25">
      <c r="A11" s="56"/>
      <c r="B11" s="8" t="s">
        <v>28</v>
      </c>
      <c r="C11" s="8" t="s">
        <v>0</v>
      </c>
      <c r="D11" s="9">
        <v>10.75</v>
      </c>
      <c r="E11" s="10">
        <v>4.7249999999999996</v>
      </c>
      <c r="F11" s="11">
        <f>D11-E11</f>
        <v>6.0250000000000004</v>
      </c>
    </row>
    <row r="12" spans="1:14" ht="26.25" thickBot="1" x14ac:dyDescent="0.25">
      <c r="A12" s="55" t="s">
        <v>27</v>
      </c>
      <c r="B12" s="12" t="s">
        <v>26</v>
      </c>
      <c r="C12" s="13" t="s">
        <v>2</v>
      </c>
      <c r="D12" s="14">
        <v>0.25</v>
      </c>
      <c r="E12" s="9">
        <v>0.14299999999999999</v>
      </c>
      <c r="F12" s="11">
        <f t="shared" ref="F12:F26" si="0">D12-E12</f>
        <v>0.107</v>
      </c>
    </row>
    <row r="13" spans="1:14" ht="26.25" thickBot="1" x14ac:dyDescent="0.25">
      <c r="A13" s="56"/>
      <c r="B13" s="12" t="s">
        <v>25</v>
      </c>
      <c r="C13" s="13" t="s">
        <v>2</v>
      </c>
      <c r="D13" s="14">
        <v>0.25</v>
      </c>
      <c r="E13" s="15">
        <v>0</v>
      </c>
      <c r="F13" s="11">
        <f t="shared" si="0"/>
        <v>0.25</v>
      </c>
    </row>
    <row r="14" spans="1:14" ht="26.25" thickBot="1" x14ac:dyDescent="0.25">
      <c r="A14" s="16" t="s">
        <v>24</v>
      </c>
      <c r="B14" s="17" t="s">
        <v>23</v>
      </c>
      <c r="C14" s="13" t="s">
        <v>2</v>
      </c>
      <c r="D14" s="18">
        <v>0.32</v>
      </c>
      <c r="E14" s="10">
        <v>1.6E-2</v>
      </c>
      <c r="F14" s="11">
        <f t="shared" si="0"/>
        <v>0.30399999999999999</v>
      </c>
    </row>
    <row r="15" spans="1:14" s="21" customFormat="1" ht="26.25" thickBot="1" x14ac:dyDescent="0.25">
      <c r="A15" s="55" t="s">
        <v>22</v>
      </c>
      <c r="B15" s="19" t="s">
        <v>21</v>
      </c>
      <c r="C15" s="13" t="s">
        <v>2</v>
      </c>
      <c r="D15" s="20">
        <v>1.25</v>
      </c>
      <c r="E15" s="10">
        <v>6.2E-2</v>
      </c>
      <c r="F15" s="11">
        <f t="shared" si="0"/>
        <v>1.1879999999999999</v>
      </c>
      <c r="G15" s="5"/>
      <c r="H15" s="5"/>
      <c r="I15" s="5"/>
      <c r="J15" s="5"/>
      <c r="K15" s="5"/>
      <c r="L15" s="5"/>
      <c r="M15" s="5"/>
    </row>
    <row r="16" spans="1:14" s="21" customFormat="1" ht="26.25" thickBot="1" x14ac:dyDescent="0.25">
      <c r="A16" s="56"/>
      <c r="B16" s="19" t="s">
        <v>20</v>
      </c>
      <c r="C16" s="13" t="s">
        <v>2</v>
      </c>
      <c r="D16" s="18">
        <v>1.25</v>
      </c>
      <c r="E16" s="10">
        <v>0.03</v>
      </c>
      <c r="F16" s="11">
        <f t="shared" si="0"/>
        <v>1.22</v>
      </c>
      <c r="G16" s="5"/>
      <c r="H16" s="5"/>
      <c r="I16" s="5"/>
      <c r="J16" s="5"/>
      <c r="K16" s="5"/>
      <c r="L16" s="5"/>
      <c r="M16" s="5"/>
    </row>
    <row r="17" spans="1:14" ht="26.25" thickBot="1" x14ac:dyDescent="0.25">
      <c r="A17" s="55" t="s">
        <v>19</v>
      </c>
      <c r="B17" s="17" t="s">
        <v>18</v>
      </c>
      <c r="C17" s="13" t="s">
        <v>0</v>
      </c>
      <c r="D17" s="18">
        <v>0.45</v>
      </c>
      <c r="E17" s="20">
        <v>0.249</v>
      </c>
      <c r="F17" s="11">
        <f t="shared" si="0"/>
        <v>0.20100000000000001</v>
      </c>
    </row>
    <row r="18" spans="1:14" ht="26.25" thickBot="1" x14ac:dyDescent="0.25">
      <c r="A18" s="56"/>
      <c r="B18" s="17" t="s">
        <v>17</v>
      </c>
      <c r="C18" s="13" t="s">
        <v>0</v>
      </c>
      <c r="D18" s="18">
        <v>0.45</v>
      </c>
      <c r="E18" s="20">
        <v>0.24</v>
      </c>
      <c r="F18" s="11">
        <f t="shared" si="0"/>
        <v>0.21</v>
      </c>
    </row>
    <row r="19" spans="1:14" ht="26.25" thickBot="1" x14ac:dyDescent="0.25">
      <c r="A19" s="55" t="s">
        <v>16</v>
      </c>
      <c r="B19" s="17" t="s">
        <v>15</v>
      </c>
      <c r="C19" s="13" t="s">
        <v>0</v>
      </c>
      <c r="D19" s="18">
        <v>2</v>
      </c>
      <c r="E19" s="20">
        <v>0.36</v>
      </c>
      <c r="F19" s="11">
        <f t="shared" si="0"/>
        <v>1.64</v>
      </c>
    </row>
    <row r="20" spans="1:14" ht="26.25" thickBot="1" x14ac:dyDescent="0.25">
      <c r="A20" s="62"/>
      <c r="B20" s="17" t="s">
        <v>14</v>
      </c>
      <c r="C20" s="13" t="s">
        <v>0</v>
      </c>
      <c r="D20" s="18">
        <v>2</v>
      </c>
      <c r="E20" s="14">
        <v>1.24</v>
      </c>
      <c r="F20" s="11">
        <f>D20-E20</f>
        <v>0.76</v>
      </c>
    </row>
    <row r="21" spans="1:14" ht="26.25" thickBot="1" x14ac:dyDescent="0.25">
      <c r="A21" s="62"/>
      <c r="B21" s="17" t="s">
        <v>13</v>
      </c>
      <c r="C21" s="13" t="s">
        <v>0</v>
      </c>
      <c r="D21" s="18">
        <v>7.4999999999999997E-2</v>
      </c>
      <c r="E21" s="20">
        <v>3.1E-2</v>
      </c>
      <c r="F21" s="11">
        <f>D21-E21</f>
        <v>4.3999999999999997E-2</v>
      </c>
    </row>
    <row r="22" spans="1:14" ht="26.25" thickBot="1" x14ac:dyDescent="0.25">
      <c r="A22" s="56"/>
      <c r="B22" s="17" t="s">
        <v>12</v>
      </c>
      <c r="C22" s="13" t="s">
        <v>0</v>
      </c>
      <c r="D22" s="18">
        <v>7.4999999999999997E-2</v>
      </c>
      <c r="E22" s="20">
        <v>1.4E-2</v>
      </c>
      <c r="F22" s="11">
        <f>D22-E22</f>
        <v>6.0999999999999999E-2</v>
      </c>
    </row>
    <row r="23" spans="1:14" ht="26.25" thickBot="1" x14ac:dyDescent="0.25">
      <c r="A23" s="55" t="s">
        <v>11</v>
      </c>
      <c r="B23" s="17" t="s">
        <v>10</v>
      </c>
      <c r="C23" s="13" t="s">
        <v>0</v>
      </c>
      <c r="D23" s="18">
        <v>1.05</v>
      </c>
      <c r="E23" s="20">
        <v>3.0000000000000001E-3</v>
      </c>
      <c r="F23" s="11">
        <f t="shared" si="0"/>
        <v>1.0469999999999999</v>
      </c>
    </row>
    <row r="24" spans="1:14" ht="26.25" thickBot="1" x14ac:dyDescent="0.25">
      <c r="A24" s="56"/>
      <c r="B24" s="17" t="s">
        <v>9</v>
      </c>
      <c r="C24" s="13" t="s">
        <v>0</v>
      </c>
      <c r="D24" s="18">
        <v>1.05</v>
      </c>
      <c r="E24" s="20">
        <v>9.1999999999999998E-2</v>
      </c>
      <c r="F24" s="11">
        <f t="shared" si="0"/>
        <v>0.95799999999999996</v>
      </c>
    </row>
    <row r="25" spans="1:14" ht="26.25" thickBot="1" x14ac:dyDescent="0.25">
      <c r="A25" s="48" t="s">
        <v>8</v>
      </c>
      <c r="B25" s="22" t="s">
        <v>7</v>
      </c>
      <c r="C25" s="13" t="s">
        <v>0</v>
      </c>
      <c r="D25" s="18">
        <v>1.25</v>
      </c>
      <c r="E25" s="20">
        <v>1.248</v>
      </c>
      <c r="F25" s="11">
        <f t="shared" si="0"/>
        <v>2E-3</v>
      </c>
    </row>
    <row r="26" spans="1:14" ht="26.25" thickBot="1" x14ac:dyDescent="0.25">
      <c r="A26" s="49"/>
      <c r="B26" s="22" t="s">
        <v>6</v>
      </c>
      <c r="C26" s="13" t="s">
        <v>0</v>
      </c>
      <c r="D26" s="18">
        <v>1.25</v>
      </c>
      <c r="E26" s="20">
        <v>0.94699999999999995</v>
      </c>
      <c r="F26" s="11">
        <f t="shared" si="0"/>
        <v>0.30299999999999999</v>
      </c>
    </row>
    <row r="27" spans="1:14" s="28" customFormat="1" ht="26.25" thickBot="1" x14ac:dyDescent="0.25">
      <c r="A27" s="50" t="s">
        <v>5</v>
      </c>
      <c r="B27" s="23" t="s">
        <v>4</v>
      </c>
      <c r="C27" s="24" t="s">
        <v>0</v>
      </c>
      <c r="D27" s="25">
        <v>1.7424999999999999</v>
      </c>
      <c r="E27" s="26">
        <v>0</v>
      </c>
      <c r="F27" s="11">
        <f>D27-E27</f>
        <v>1.7430000000000001</v>
      </c>
      <c r="G27" s="27"/>
      <c r="H27" s="27"/>
      <c r="I27" s="27"/>
      <c r="J27" s="27"/>
      <c r="K27" s="27"/>
      <c r="L27" s="27"/>
      <c r="M27" s="27"/>
    </row>
    <row r="28" spans="1:14" s="28" customFormat="1" ht="26.25" thickBot="1" x14ac:dyDescent="0.25">
      <c r="A28" s="51"/>
      <c r="B28" s="23" t="s">
        <v>3</v>
      </c>
      <c r="C28" s="24" t="s">
        <v>0</v>
      </c>
      <c r="D28" s="25">
        <v>1.7424999999999999</v>
      </c>
      <c r="E28" s="26">
        <v>6.2E-2</v>
      </c>
      <c r="F28" s="11">
        <f>D28-E28</f>
        <v>1.681</v>
      </c>
      <c r="G28" s="27"/>
      <c r="H28" s="27"/>
      <c r="I28" s="27"/>
      <c r="J28" s="27"/>
      <c r="K28" s="27"/>
      <c r="L28" s="27"/>
      <c r="M28" s="27"/>
    </row>
    <row r="29" spans="1:14" ht="13.5" thickBot="1" x14ac:dyDescent="0.25">
      <c r="A29" s="52" t="s">
        <v>1</v>
      </c>
      <c r="B29" s="53"/>
      <c r="C29" s="8" t="s">
        <v>0</v>
      </c>
      <c r="D29" s="29">
        <f>SUM(D10:D11,D17:D28,)</f>
        <v>34.634999999999998</v>
      </c>
      <c r="E29" s="9">
        <f>SUM(E10:E11,E17:E28)</f>
        <v>14.285</v>
      </c>
      <c r="F29" s="9">
        <f>D29-E29</f>
        <v>20.350000000000001</v>
      </c>
    </row>
    <row r="30" spans="1:14" ht="13.5" thickBot="1" x14ac:dyDescent="0.25">
      <c r="A30" s="52" t="s">
        <v>1</v>
      </c>
      <c r="B30" s="53"/>
      <c r="C30" s="30" t="s">
        <v>2</v>
      </c>
      <c r="D30" s="9">
        <f>SUM(D12:D16)</f>
        <v>3.32</v>
      </c>
      <c r="E30" s="9">
        <f>SUM(E12:E16)</f>
        <v>0.251</v>
      </c>
      <c r="F30" s="9">
        <f>D30-E30</f>
        <v>3.069</v>
      </c>
    </row>
    <row r="31" spans="1:14" s="5" customFormat="1" ht="13.5" thickBot="1" x14ac:dyDescent="0.25">
      <c r="A31" s="52" t="s">
        <v>1</v>
      </c>
      <c r="B31" s="54"/>
      <c r="C31" s="8"/>
      <c r="D31" s="29">
        <f>D29+D30</f>
        <v>37.954999999999998</v>
      </c>
      <c r="E31" s="9">
        <f>E29+E30</f>
        <v>14.536</v>
      </c>
      <c r="F31" s="11">
        <f>D31-E31</f>
        <v>23.419</v>
      </c>
      <c r="N31" s="2"/>
    </row>
    <row r="32" spans="1:14" x14ac:dyDescent="0.2">
      <c r="L32" s="47"/>
      <c r="M32" s="47"/>
      <c r="N32" s="47"/>
    </row>
    <row r="33" spans="1:14" s="5" customFormat="1" x14ac:dyDescent="0.2">
      <c r="A33" s="31" t="s">
        <v>42</v>
      </c>
      <c r="B33" s="31"/>
      <c r="C33" s="31"/>
      <c r="D33" s="31"/>
      <c r="E33" s="31"/>
      <c r="F33" s="31"/>
      <c r="L33" s="47"/>
      <c r="M33" s="47"/>
      <c r="N33" s="47"/>
    </row>
    <row r="34" spans="1:14" s="5" customFormat="1" x14ac:dyDescent="0.2">
      <c r="A34" s="31"/>
      <c r="B34" s="31"/>
      <c r="C34" s="31"/>
      <c r="D34" s="31"/>
      <c r="E34" s="31"/>
      <c r="F34" s="31"/>
      <c r="L34" s="47"/>
      <c r="M34" s="47"/>
      <c r="N34" s="47"/>
    </row>
    <row r="35" spans="1:14" s="5" customFormat="1" x14ac:dyDescent="0.2">
      <c r="A35" s="31"/>
      <c r="B35" s="32" t="s">
        <v>43</v>
      </c>
      <c r="C35" s="32"/>
      <c r="D35" s="31"/>
      <c r="E35" s="31" t="s">
        <v>44</v>
      </c>
      <c r="F35" s="31"/>
      <c r="L35" s="47"/>
      <c r="M35" s="47"/>
      <c r="N35" s="47"/>
    </row>
    <row r="36" spans="1:14" s="5" customFormat="1" x14ac:dyDescent="0.2">
      <c r="A36" s="31"/>
      <c r="B36" s="32" t="s">
        <v>45</v>
      </c>
      <c r="C36" s="32"/>
      <c r="D36" s="31"/>
      <c r="E36" s="31" t="s">
        <v>46</v>
      </c>
      <c r="F36" s="31"/>
      <c r="N36" s="2"/>
    </row>
    <row r="37" spans="1:14" s="5" customFormat="1" x14ac:dyDescent="0.2">
      <c r="A37" s="31"/>
      <c r="C37" s="32"/>
      <c r="D37" s="33"/>
      <c r="E37" s="31"/>
      <c r="F37" s="31"/>
      <c r="N37" s="2"/>
    </row>
    <row r="38" spans="1:14" s="5" customFormat="1" x14ac:dyDescent="0.2">
      <c r="A38" s="31"/>
      <c r="B38" s="32"/>
      <c r="C38" s="32"/>
      <c r="D38" s="31"/>
      <c r="E38" s="31"/>
      <c r="F38" s="31"/>
      <c r="N38" s="2"/>
    </row>
    <row r="39" spans="1:14" s="5" customFormat="1" x14ac:dyDescent="0.2">
      <c r="A39" s="31"/>
      <c r="B39" s="32"/>
      <c r="C39" s="32"/>
      <c r="D39" s="31"/>
      <c r="E39" s="31"/>
      <c r="F39" s="31"/>
      <c r="N39" s="2"/>
    </row>
    <row r="40" spans="1:14" s="5" customFormat="1" x14ac:dyDescent="0.2">
      <c r="A40" s="34"/>
      <c r="B40" s="35"/>
      <c r="C40" s="32" t="str">
        <f>[1]Лист1!$A$1</f>
        <v>Е.В. Константинова</v>
      </c>
      <c r="D40" s="31"/>
      <c r="E40" s="36"/>
      <c r="F40" s="31" t="s">
        <v>47</v>
      </c>
      <c r="N40" s="2"/>
    </row>
    <row r="42" spans="1:14" x14ac:dyDescent="0.2">
      <c r="A42" s="37"/>
    </row>
    <row r="43" spans="1:14" x14ac:dyDescent="0.2">
      <c r="A43" s="37"/>
    </row>
    <row r="44" spans="1:14" x14ac:dyDescent="0.2">
      <c r="A44" s="37"/>
    </row>
  </sheetData>
  <mergeCells count="22">
    <mergeCell ref="A23:A24"/>
    <mergeCell ref="A1:F1"/>
    <mergeCell ref="A2:F2"/>
    <mergeCell ref="A3:F3"/>
    <mergeCell ref="A6:F6"/>
    <mergeCell ref="A8:A9"/>
    <mergeCell ref="B8:B9"/>
    <mergeCell ref="C8:C9"/>
    <mergeCell ref="A10:A11"/>
    <mergeCell ref="A12:A13"/>
    <mergeCell ref="A15:A16"/>
    <mergeCell ref="A17:A18"/>
    <mergeCell ref="A19:A22"/>
    <mergeCell ref="L33:N33"/>
    <mergeCell ref="L34:N34"/>
    <mergeCell ref="L35:N35"/>
    <mergeCell ref="A25:A26"/>
    <mergeCell ref="A27:A28"/>
    <mergeCell ref="A29:B29"/>
    <mergeCell ref="A30:B30"/>
    <mergeCell ref="A31:B31"/>
    <mergeCell ref="L32:N32"/>
  </mergeCells>
  <conditionalFormatting sqref="F10:F28">
    <cfRule type="cellIs" dxfId="2" priority="1" stopIfTrue="1" operator="lessThan">
      <formula>-0.1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view="pageBreakPreview" zoomScaleNormal="100" zoomScaleSheetLayoutView="100" workbookViewId="0">
      <selection activeCell="D24" sqref="D24"/>
    </sheetView>
  </sheetViews>
  <sheetFormatPr defaultRowHeight="12.75" x14ac:dyDescent="0.2"/>
  <cols>
    <col min="1" max="1" width="7.28515625" style="5" customWidth="1"/>
    <col min="2" max="2" width="31.140625" style="5" customWidth="1"/>
    <col min="3" max="3" width="15.140625" style="5" customWidth="1"/>
    <col min="4" max="4" width="21.28515625" style="5" customWidth="1"/>
    <col min="5" max="5" width="30.5703125" style="5" customWidth="1"/>
    <col min="6" max="6" width="18.28515625" style="5" customWidth="1"/>
    <col min="7" max="13" width="9.140625" style="5"/>
    <col min="14" max="256" width="9.140625" style="2"/>
    <col min="257" max="257" width="7.28515625" style="2" customWidth="1"/>
    <col min="258" max="258" width="31.140625" style="2" customWidth="1"/>
    <col min="259" max="259" width="15.140625" style="2" customWidth="1"/>
    <col min="260" max="260" width="21.28515625" style="2" customWidth="1"/>
    <col min="261" max="261" width="30.5703125" style="2" customWidth="1"/>
    <col min="262" max="262" width="18.28515625" style="2" customWidth="1"/>
    <col min="263" max="512" width="9.140625" style="2"/>
    <col min="513" max="513" width="7.28515625" style="2" customWidth="1"/>
    <col min="514" max="514" width="31.140625" style="2" customWidth="1"/>
    <col min="515" max="515" width="15.140625" style="2" customWidth="1"/>
    <col min="516" max="516" width="21.28515625" style="2" customWidth="1"/>
    <col min="517" max="517" width="30.5703125" style="2" customWidth="1"/>
    <col min="518" max="518" width="18.28515625" style="2" customWidth="1"/>
    <col min="519" max="768" width="9.140625" style="2"/>
    <col min="769" max="769" width="7.28515625" style="2" customWidth="1"/>
    <col min="770" max="770" width="31.140625" style="2" customWidth="1"/>
    <col min="771" max="771" width="15.140625" style="2" customWidth="1"/>
    <col min="772" max="772" width="21.28515625" style="2" customWidth="1"/>
    <col min="773" max="773" width="30.5703125" style="2" customWidth="1"/>
    <col min="774" max="774" width="18.28515625" style="2" customWidth="1"/>
    <col min="775" max="1024" width="9.140625" style="2"/>
    <col min="1025" max="1025" width="7.28515625" style="2" customWidth="1"/>
    <col min="1026" max="1026" width="31.140625" style="2" customWidth="1"/>
    <col min="1027" max="1027" width="15.140625" style="2" customWidth="1"/>
    <col min="1028" max="1028" width="21.28515625" style="2" customWidth="1"/>
    <col min="1029" max="1029" width="30.5703125" style="2" customWidth="1"/>
    <col min="1030" max="1030" width="18.28515625" style="2" customWidth="1"/>
    <col min="1031" max="1280" width="9.140625" style="2"/>
    <col min="1281" max="1281" width="7.28515625" style="2" customWidth="1"/>
    <col min="1282" max="1282" width="31.140625" style="2" customWidth="1"/>
    <col min="1283" max="1283" width="15.140625" style="2" customWidth="1"/>
    <col min="1284" max="1284" width="21.28515625" style="2" customWidth="1"/>
    <col min="1285" max="1285" width="30.5703125" style="2" customWidth="1"/>
    <col min="1286" max="1286" width="18.28515625" style="2" customWidth="1"/>
    <col min="1287" max="1536" width="9.140625" style="2"/>
    <col min="1537" max="1537" width="7.28515625" style="2" customWidth="1"/>
    <col min="1538" max="1538" width="31.140625" style="2" customWidth="1"/>
    <col min="1539" max="1539" width="15.140625" style="2" customWidth="1"/>
    <col min="1540" max="1540" width="21.28515625" style="2" customWidth="1"/>
    <col min="1541" max="1541" width="30.5703125" style="2" customWidth="1"/>
    <col min="1542" max="1542" width="18.28515625" style="2" customWidth="1"/>
    <col min="1543" max="1792" width="9.140625" style="2"/>
    <col min="1793" max="1793" width="7.28515625" style="2" customWidth="1"/>
    <col min="1794" max="1794" width="31.140625" style="2" customWidth="1"/>
    <col min="1795" max="1795" width="15.140625" style="2" customWidth="1"/>
    <col min="1796" max="1796" width="21.28515625" style="2" customWidth="1"/>
    <col min="1797" max="1797" width="30.5703125" style="2" customWidth="1"/>
    <col min="1798" max="1798" width="18.28515625" style="2" customWidth="1"/>
    <col min="1799" max="2048" width="9.140625" style="2"/>
    <col min="2049" max="2049" width="7.28515625" style="2" customWidth="1"/>
    <col min="2050" max="2050" width="31.140625" style="2" customWidth="1"/>
    <col min="2051" max="2051" width="15.140625" style="2" customWidth="1"/>
    <col min="2052" max="2052" width="21.28515625" style="2" customWidth="1"/>
    <col min="2053" max="2053" width="30.5703125" style="2" customWidth="1"/>
    <col min="2054" max="2054" width="18.28515625" style="2" customWidth="1"/>
    <col min="2055" max="2304" width="9.140625" style="2"/>
    <col min="2305" max="2305" width="7.28515625" style="2" customWidth="1"/>
    <col min="2306" max="2306" width="31.140625" style="2" customWidth="1"/>
    <col min="2307" max="2307" width="15.140625" style="2" customWidth="1"/>
    <col min="2308" max="2308" width="21.28515625" style="2" customWidth="1"/>
    <col min="2309" max="2309" width="30.5703125" style="2" customWidth="1"/>
    <col min="2310" max="2310" width="18.28515625" style="2" customWidth="1"/>
    <col min="2311" max="2560" width="9.140625" style="2"/>
    <col min="2561" max="2561" width="7.28515625" style="2" customWidth="1"/>
    <col min="2562" max="2562" width="31.140625" style="2" customWidth="1"/>
    <col min="2563" max="2563" width="15.140625" style="2" customWidth="1"/>
    <col min="2564" max="2564" width="21.28515625" style="2" customWidth="1"/>
    <col min="2565" max="2565" width="30.5703125" style="2" customWidth="1"/>
    <col min="2566" max="2566" width="18.28515625" style="2" customWidth="1"/>
    <col min="2567" max="2816" width="9.140625" style="2"/>
    <col min="2817" max="2817" width="7.28515625" style="2" customWidth="1"/>
    <col min="2818" max="2818" width="31.140625" style="2" customWidth="1"/>
    <col min="2819" max="2819" width="15.140625" style="2" customWidth="1"/>
    <col min="2820" max="2820" width="21.28515625" style="2" customWidth="1"/>
    <col min="2821" max="2821" width="30.5703125" style="2" customWidth="1"/>
    <col min="2822" max="2822" width="18.28515625" style="2" customWidth="1"/>
    <col min="2823" max="3072" width="9.140625" style="2"/>
    <col min="3073" max="3073" width="7.28515625" style="2" customWidth="1"/>
    <col min="3074" max="3074" width="31.140625" style="2" customWidth="1"/>
    <col min="3075" max="3075" width="15.140625" style="2" customWidth="1"/>
    <col min="3076" max="3076" width="21.28515625" style="2" customWidth="1"/>
    <col min="3077" max="3077" width="30.5703125" style="2" customWidth="1"/>
    <col min="3078" max="3078" width="18.28515625" style="2" customWidth="1"/>
    <col min="3079" max="3328" width="9.140625" style="2"/>
    <col min="3329" max="3329" width="7.28515625" style="2" customWidth="1"/>
    <col min="3330" max="3330" width="31.140625" style="2" customWidth="1"/>
    <col min="3331" max="3331" width="15.140625" style="2" customWidth="1"/>
    <col min="3332" max="3332" width="21.28515625" style="2" customWidth="1"/>
    <col min="3333" max="3333" width="30.5703125" style="2" customWidth="1"/>
    <col min="3334" max="3334" width="18.28515625" style="2" customWidth="1"/>
    <col min="3335" max="3584" width="9.140625" style="2"/>
    <col min="3585" max="3585" width="7.28515625" style="2" customWidth="1"/>
    <col min="3586" max="3586" width="31.140625" style="2" customWidth="1"/>
    <col min="3587" max="3587" width="15.140625" style="2" customWidth="1"/>
    <col min="3588" max="3588" width="21.28515625" style="2" customWidth="1"/>
    <col min="3589" max="3589" width="30.5703125" style="2" customWidth="1"/>
    <col min="3590" max="3590" width="18.28515625" style="2" customWidth="1"/>
    <col min="3591" max="3840" width="9.140625" style="2"/>
    <col min="3841" max="3841" width="7.28515625" style="2" customWidth="1"/>
    <col min="3842" max="3842" width="31.140625" style="2" customWidth="1"/>
    <col min="3843" max="3843" width="15.140625" style="2" customWidth="1"/>
    <col min="3844" max="3844" width="21.28515625" style="2" customWidth="1"/>
    <col min="3845" max="3845" width="30.5703125" style="2" customWidth="1"/>
    <col min="3846" max="3846" width="18.28515625" style="2" customWidth="1"/>
    <col min="3847" max="4096" width="9.140625" style="2"/>
    <col min="4097" max="4097" width="7.28515625" style="2" customWidth="1"/>
    <col min="4098" max="4098" width="31.140625" style="2" customWidth="1"/>
    <col min="4099" max="4099" width="15.140625" style="2" customWidth="1"/>
    <col min="4100" max="4100" width="21.28515625" style="2" customWidth="1"/>
    <col min="4101" max="4101" width="30.5703125" style="2" customWidth="1"/>
    <col min="4102" max="4102" width="18.28515625" style="2" customWidth="1"/>
    <col min="4103" max="4352" width="9.140625" style="2"/>
    <col min="4353" max="4353" width="7.28515625" style="2" customWidth="1"/>
    <col min="4354" max="4354" width="31.140625" style="2" customWidth="1"/>
    <col min="4355" max="4355" width="15.140625" style="2" customWidth="1"/>
    <col min="4356" max="4356" width="21.28515625" style="2" customWidth="1"/>
    <col min="4357" max="4357" width="30.5703125" style="2" customWidth="1"/>
    <col min="4358" max="4358" width="18.28515625" style="2" customWidth="1"/>
    <col min="4359" max="4608" width="9.140625" style="2"/>
    <col min="4609" max="4609" width="7.28515625" style="2" customWidth="1"/>
    <col min="4610" max="4610" width="31.140625" style="2" customWidth="1"/>
    <col min="4611" max="4611" width="15.140625" style="2" customWidth="1"/>
    <col min="4612" max="4612" width="21.28515625" style="2" customWidth="1"/>
    <col min="4613" max="4613" width="30.5703125" style="2" customWidth="1"/>
    <col min="4614" max="4614" width="18.28515625" style="2" customWidth="1"/>
    <col min="4615" max="4864" width="9.140625" style="2"/>
    <col min="4865" max="4865" width="7.28515625" style="2" customWidth="1"/>
    <col min="4866" max="4866" width="31.140625" style="2" customWidth="1"/>
    <col min="4867" max="4867" width="15.140625" style="2" customWidth="1"/>
    <col min="4868" max="4868" width="21.28515625" style="2" customWidth="1"/>
    <col min="4869" max="4869" width="30.5703125" style="2" customWidth="1"/>
    <col min="4870" max="4870" width="18.28515625" style="2" customWidth="1"/>
    <col min="4871" max="5120" width="9.140625" style="2"/>
    <col min="5121" max="5121" width="7.28515625" style="2" customWidth="1"/>
    <col min="5122" max="5122" width="31.140625" style="2" customWidth="1"/>
    <col min="5123" max="5123" width="15.140625" style="2" customWidth="1"/>
    <col min="5124" max="5124" width="21.28515625" style="2" customWidth="1"/>
    <col min="5125" max="5125" width="30.5703125" style="2" customWidth="1"/>
    <col min="5126" max="5126" width="18.28515625" style="2" customWidth="1"/>
    <col min="5127" max="5376" width="9.140625" style="2"/>
    <col min="5377" max="5377" width="7.28515625" style="2" customWidth="1"/>
    <col min="5378" max="5378" width="31.140625" style="2" customWidth="1"/>
    <col min="5379" max="5379" width="15.140625" style="2" customWidth="1"/>
    <col min="5380" max="5380" width="21.28515625" style="2" customWidth="1"/>
    <col min="5381" max="5381" width="30.5703125" style="2" customWidth="1"/>
    <col min="5382" max="5382" width="18.28515625" style="2" customWidth="1"/>
    <col min="5383" max="5632" width="9.140625" style="2"/>
    <col min="5633" max="5633" width="7.28515625" style="2" customWidth="1"/>
    <col min="5634" max="5634" width="31.140625" style="2" customWidth="1"/>
    <col min="5635" max="5635" width="15.140625" style="2" customWidth="1"/>
    <col min="5636" max="5636" width="21.28515625" style="2" customWidth="1"/>
    <col min="5637" max="5637" width="30.5703125" style="2" customWidth="1"/>
    <col min="5638" max="5638" width="18.28515625" style="2" customWidth="1"/>
    <col min="5639" max="5888" width="9.140625" style="2"/>
    <col min="5889" max="5889" width="7.28515625" style="2" customWidth="1"/>
    <col min="5890" max="5890" width="31.140625" style="2" customWidth="1"/>
    <col min="5891" max="5891" width="15.140625" style="2" customWidth="1"/>
    <col min="5892" max="5892" width="21.28515625" style="2" customWidth="1"/>
    <col min="5893" max="5893" width="30.5703125" style="2" customWidth="1"/>
    <col min="5894" max="5894" width="18.28515625" style="2" customWidth="1"/>
    <col min="5895" max="6144" width="9.140625" style="2"/>
    <col min="6145" max="6145" width="7.28515625" style="2" customWidth="1"/>
    <col min="6146" max="6146" width="31.140625" style="2" customWidth="1"/>
    <col min="6147" max="6147" width="15.140625" style="2" customWidth="1"/>
    <col min="6148" max="6148" width="21.28515625" style="2" customWidth="1"/>
    <col min="6149" max="6149" width="30.5703125" style="2" customWidth="1"/>
    <col min="6150" max="6150" width="18.28515625" style="2" customWidth="1"/>
    <col min="6151" max="6400" width="9.140625" style="2"/>
    <col min="6401" max="6401" width="7.28515625" style="2" customWidth="1"/>
    <col min="6402" max="6402" width="31.140625" style="2" customWidth="1"/>
    <col min="6403" max="6403" width="15.140625" style="2" customWidth="1"/>
    <col min="6404" max="6404" width="21.28515625" style="2" customWidth="1"/>
    <col min="6405" max="6405" width="30.5703125" style="2" customWidth="1"/>
    <col min="6406" max="6406" width="18.28515625" style="2" customWidth="1"/>
    <col min="6407" max="6656" width="9.140625" style="2"/>
    <col min="6657" max="6657" width="7.28515625" style="2" customWidth="1"/>
    <col min="6658" max="6658" width="31.140625" style="2" customWidth="1"/>
    <col min="6659" max="6659" width="15.140625" style="2" customWidth="1"/>
    <col min="6660" max="6660" width="21.28515625" style="2" customWidth="1"/>
    <col min="6661" max="6661" width="30.5703125" style="2" customWidth="1"/>
    <col min="6662" max="6662" width="18.28515625" style="2" customWidth="1"/>
    <col min="6663" max="6912" width="9.140625" style="2"/>
    <col min="6913" max="6913" width="7.28515625" style="2" customWidth="1"/>
    <col min="6914" max="6914" width="31.140625" style="2" customWidth="1"/>
    <col min="6915" max="6915" width="15.140625" style="2" customWidth="1"/>
    <col min="6916" max="6916" width="21.28515625" style="2" customWidth="1"/>
    <col min="6917" max="6917" width="30.5703125" style="2" customWidth="1"/>
    <col min="6918" max="6918" width="18.28515625" style="2" customWidth="1"/>
    <col min="6919" max="7168" width="9.140625" style="2"/>
    <col min="7169" max="7169" width="7.28515625" style="2" customWidth="1"/>
    <col min="7170" max="7170" width="31.140625" style="2" customWidth="1"/>
    <col min="7171" max="7171" width="15.140625" style="2" customWidth="1"/>
    <col min="7172" max="7172" width="21.28515625" style="2" customWidth="1"/>
    <col min="7173" max="7173" width="30.5703125" style="2" customWidth="1"/>
    <col min="7174" max="7174" width="18.28515625" style="2" customWidth="1"/>
    <col min="7175" max="7424" width="9.140625" style="2"/>
    <col min="7425" max="7425" width="7.28515625" style="2" customWidth="1"/>
    <col min="7426" max="7426" width="31.140625" style="2" customWidth="1"/>
    <col min="7427" max="7427" width="15.140625" style="2" customWidth="1"/>
    <col min="7428" max="7428" width="21.28515625" style="2" customWidth="1"/>
    <col min="7429" max="7429" width="30.5703125" style="2" customWidth="1"/>
    <col min="7430" max="7430" width="18.28515625" style="2" customWidth="1"/>
    <col min="7431" max="7680" width="9.140625" style="2"/>
    <col min="7681" max="7681" width="7.28515625" style="2" customWidth="1"/>
    <col min="7682" max="7682" width="31.140625" style="2" customWidth="1"/>
    <col min="7683" max="7683" width="15.140625" style="2" customWidth="1"/>
    <col min="7684" max="7684" width="21.28515625" style="2" customWidth="1"/>
    <col min="7685" max="7685" width="30.5703125" style="2" customWidth="1"/>
    <col min="7686" max="7686" width="18.28515625" style="2" customWidth="1"/>
    <col min="7687" max="7936" width="9.140625" style="2"/>
    <col min="7937" max="7937" width="7.28515625" style="2" customWidth="1"/>
    <col min="7938" max="7938" width="31.140625" style="2" customWidth="1"/>
    <col min="7939" max="7939" width="15.140625" style="2" customWidth="1"/>
    <col min="7940" max="7940" width="21.28515625" style="2" customWidth="1"/>
    <col min="7941" max="7941" width="30.5703125" style="2" customWidth="1"/>
    <col min="7942" max="7942" width="18.28515625" style="2" customWidth="1"/>
    <col min="7943" max="8192" width="9.140625" style="2"/>
    <col min="8193" max="8193" width="7.28515625" style="2" customWidth="1"/>
    <col min="8194" max="8194" width="31.140625" style="2" customWidth="1"/>
    <col min="8195" max="8195" width="15.140625" style="2" customWidth="1"/>
    <col min="8196" max="8196" width="21.28515625" style="2" customWidth="1"/>
    <col min="8197" max="8197" width="30.5703125" style="2" customWidth="1"/>
    <col min="8198" max="8198" width="18.28515625" style="2" customWidth="1"/>
    <col min="8199" max="8448" width="9.140625" style="2"/>
    <col min="8449" max="8449" width="7.28515625" style="2" customWidth="1"/>
    <col min="8450" max="8450" width="31.140625" style="2" customWidth="1"/>
    <col min="8451" max="8451" width="15.140625" style="2" customWidth="1"/>
    <col min="8452" max="8452" width="21.28515625" style="2" customWidth="1"/>
    <col min="8453" max="8453" width="30.5703125" style="2" customWidth="1"/>
    <col min="8454" max="8454" width="18.28515625" style="2" customWidth="1"/>
    <col min="8455" max="8704" width="9.140625" style="2"/>
    <col min="8705" max="8705" width="7.28515625" style="2" customWidth="1"/>
    <col min="8706" max="8706" width="31.140625" style="2" customWidth="1"/>
    <col min="8707" max="8707" width="15.140625" style="2" customWidth="1"/>
    <col min="8708" max="8708" width="21.28515625" style="2" customWidth="1"/>
    <col min="8709" max="8709" width="30.5703125" style="2" customWidth="1"/>
    <col min="8710" max="8710" width="18.28515625" style="2" customWidth="1"/>
    <col min="8711" max="8960" width="9.140625" style="2"/>
    <col min="8961" max="8961" width="7.28515625" style="2" customWidth="1"/>
    <col min="8962" max="8962" width="31.140625" style="2" customWidth="1"/>
    <col min="8963" max="8963" width="15.140625" style="2" customWidth="1"/>
    <col min="8964" max="8964" width="21.28515625" style="2" customWidth="1"/>
    <col min="8965" max="8965" width="30.5703125" style="2" customWidth="1"/>
    <col min="8966" max="8966" width="18.28515625" style="2" customWidth="1"/>
    <col min="8967" max="9216" width="9.140625" style="2"/>
    <col min="9217" max="9217" width="7.28515625" style="2" customWidth="1"/>
    <col min="9218" max="9218" width="31.140625" style="2" customWidth="1"/>
    <col min="9219" max="9219" width="15.140625" style="2" customWidth="1"/>
    <col min="9220" max="9220" width="21.28515625" style="2" customWidth="1"/>
    <col min="9221" max="9221" width="30.5703125" style="2" customWidth="1"/>
    <col min="9222" max="9222" width="18.28515625" style="2" customWidth="1"/>
    <col min="9223" max="9472" width="9.140625" style="2"/>
    <col min="9473" max="9473" width="7.28515625" style="2" customWidth="1"/>
    <col min="9474" max="9474" width="31.140625" style="2" customWidth="1"/>
    <col min="9475" max="9475" width="15.140625" style="2" customWidth="1"/>
    <col min="9476" max="9476" width="21.28515625" style="2" customWidth="1"/>
    <col min="9477" max="9477" width="30.5703125" style="2" customWidth="1"/>
    <col min="9478" max="9478" width="18.28515625" style="2" customWidth="1"/>
    <col min="9479" max="9728" width="9.140625" style="2"/>
    <col min="9729" max="9729" width="7.28515625" style="2" customWidth="1"/>
    <col min="9730" max="9730" width="31.140625" style="2" customWidth="1"/>
    <col min="9731" max="9731" width="15.140625" style="2" customWidth="1"/>
    <col min="9732" max="9732" width="21.28515625" style="2" customWidth="1"/>
    <col min="9733" max="9733" width="30.5703125" style="2" customWidth="1"/>
    <col min="9734" max="9734" width="18.28515625" style="2" customWidth="1"/>
    <col min="9735" max="9984" width="9.140625" style="2"/>
    <col min="9985" max="9985" width="7.28515625" style="2" customWidth="1"/>
    <col min="9986" max="9986" width="31.140625" style="2" customWidth="1"/>
    <col min="9987" max="9987" width="15.140625" style="2" customWidth="1"/>
    <col min="9988" max="9988" width="21.28515625" style="2" customWidth="1"/>
    <col min="9989" max="9989" width="30.5703125" style="2" customWidth="1"/>
    <col min="9990" max="9990" width="18.28515625" style="2" customWidth="1"/>
    <col min="9991" max="10240" width="9.140625" style="2"/>
    <col min="10241" max="10241" width="7.28515625" style="2" customWidth="1"/>
    <col min="10242" max="10242" width="31.140625" style="2" customWidth="1"/>
    <col min="10243" max="10243" width="15.140625" style="2" customWidth="1"/>
    <col min="10244" max="10244" width="21.28515625" style="2" customWidth="1"/>
    <col min="10245" max="10245" width="30.5703125" style="2" customWidth="1"/>
    <col min="10246" max="10246" width="18.28515625" style="2" customWidth="1"/>
    <col min="10247" max="10496" width="9.140625" style="2"/>
    <col min="10497" max="10497" width="7.28515625" style="2" customWidth="1"/>
    <col min="10498" max="10498" width="31.140625" style="2" customWidth="1"/>
    <col min="10499" max="10499" width="15.140625" style="2" customWidth="1"/>
    <col min="10500" max="10500" width="21.28515625" style="2" customWidth="1"/>
    <col min="10501" max="10501" width="30.5703125" style="2" customWidth="1"/>
    <col min="10502" max="10502" width="18.28515625" style="2" customWidth="1"/>
    <col min="10503" max="10752" width="9.140625" style="2"/>
    <col min="10753" max="10753" width="7.28515625" style="2" customWidth="1"/>
    <col min="10754" max="10754" width="31.140625" style="2" customWidth="1"/>
    <col min="10755" max="10755" width="15.140625" style="2" customWidth="1"/>
    <col min="10756" max="10756" width="21.28515625" style="2" customWidth="1"/>
    <col min="10757" max="10757" width="30.5703125" style="2" customWidth="1"/>
    <col min="10758" max="10758" width="18.28515625" style="2" customWidth="1"/>
    <col min="10759" max="11008" width="9.140625" style="2"/>
    <col min="11009" max="11009" width="7.28515625" style="2" customWidth="1"/>
    <col min="11010" max="11010" width="31.140625" style="2" customWidth="1"/>
    <col min="11011" max="11011" width="15.140625" style="2" customWidth="1"/>
    <col min="11012" max="11012" width="21.28515625" style="2" customWidth="1"/>
    <col min="11013" max="11013" width="30.5703125" style="2" customWidth="1"/>
    <col min="11014" max="11014" width="18.28515625" style="2" customWidth="1"/>
    <col min="11015" max="11264" width="9.140625" style="2"/>
    <col min="11265" max="11265" width="7.28515625" style="2" customWidth="1"/>
    <col min="11266" max="11266" width="31.140625" style="2" customWidth="1"/>
    <col min="11267" max="11267" width="15.140625" style="2" customWidth="1"/>
    <col min="11268" max="11268" width="21.28515625" style="2" customWidth="1"/>
    <col min="11269" max="11269" width="30.5703125" style="2" customWidth="1"/>
    <col min="11270" max="11270" width="18.28515625" style="2" customWidth="1"/>
    <col min="11271" max="11520" width="9.140625" style="2"/>
    <col min="11521" max="11521" width="7.28515625" style="2" customWidth="1"/>
    <col min="11522" max="11522" width="31.140625" style="2" customWidth="1"/>
    <col min="11523" max="11523" width="15.140625" style="2" customWidth="1"/>
    <col min="11524" max="11524" width="21.28515625" style="2" customWidth="1"/>
    <col min="11525" max="11525" width="30.5703125" style="2" customWidth="1"/>
    <col min="11526" max="11526" width="18.28515625" style="2" customWidth="1"/>
    <col min="11527" max="11776" width="9.140625" style="2"/>
    <col min="11777" max="11777" width="7.28515625" style="2" customWidth="1"/>
    <col min="11778" max="11778" width="31.140625" style="2" customWidth="1"/>
    <col min="11779" max="11779" width="15.140625" style="2" customWidth="1"/>
    <col min="11780" max="11780" width="21.28515625" style="2" customWidth="1"/>
    <col min="11781" max="11781" width="30.5703125" style="2" customWidth="1"/>
    <col min="11782" max="11782" width="18.28515625" style="2" customWidth="1"/>
    <col min="11783" max="12032" width="9.140625" style="2"/>
    <col min="12033" max="12033" width="7.28515625" style="2" customWidth="1"/>
    <col min="12034" max="12034" width="31.140625" style="2" customWidth="1"/>
    <col min="12035" max="12035" width="15.140625" style="2" customWidth="1"/>
    <col min="12036" max="12036" width="21.28515625" style="2" customWidth="1"/>
    <col min="12037" max="12037" width="30.5703125" style="2" customWidth="1"/>
    <col min="12038" max="12038" width="18.28515625" style="2" customWidth="1"/>
    <col min="12039" max="12288" width="9.140625" style="2"/>
    <col min="12289" max="12289" width="7.28515625" style="2" customWidth="1"/>
    <col min="12290" max="12290" width="31.140625" style="2" customWidth="1"/>
    <col min="12291" max="12291" width="15.140625" style="2" customWidth="1"/>
    <col min="12292" max="12292" width="21.28515625" style="2" customWidth="1"/>
    <col min="12293" max="12293" width="30.5703125" style="2" customWidth="1"/>
    <col min="12294" max="12294" width="18.28515625" style="2" customWidth="1"/>
    <col min="12295" max="12544" width="9.140625" style="2"/>
    <col min="12545" max="12545" width="7.28515625" style="2" customWidth="1"/>
    <col min="12546" max="12546" width="31.140625" style="2" customWidth="1"/>
    <col min="12547" max="12547" width="15.140625" style="2" customWidth="1"/>
    <col min="12548" max="12548" width="21.28515625" style="2" customWidth="1"/>
    <col min="12549" max="12549" width="30.5703125" style="2" customWidth="1"/>
    <col min="12550" max="12550" width="18.28515625" style="2" customWidth="1"/>
    <col min="12551" max="12800" width="9.140625" style="2"/>
    <col min="12801" max="12801" width="7.28515625" style="2" customWidth="1"/>
    <col min="12802" max="12802" width="31.140625" style="2" customWidth="1"/>
    <col min="12803" max="12803" width="15.140625" style="2" customWidth="1"/>
    <col min="12804" max="12804" width="21.28515625" style="2" customWidth="1"/>
    <col min="12805" max="12805" width="30.5703125" style="2" customWidth="1"/>
    <col min="12806" max="12806" width="18.28515625" style="2" customWidth="1"/>
    <col min="12807" max="13056" width="9.140625" style="2"/>
    <col min="13057" max="13057" width="7.28515625" style="2" customWidth="1"/>
    <col min="13058" max="13058" width="31.140625" style="2" customWidth="1"/>
    <col min="13059" max="13059" width="15.140625" style="2" customWidth="1"/>
    <col min="13060" max="13060" width="21.28515625" style="2" customWidth="1"/>
    <col min="13061" max="13061" width="30.5703125" style="2" customWidth="1"/>
    <col min="13062" max="13062" width="18.28515625" style="2" customWidth="1"/>
    <col min="13063" max="13312" width="9.140625" style="2"/>
    <col min="13313" max="13313" width="7.28515625" style="2" customWidth="1"/>
    <col min="13314" max="13314" width="31.140625" style="2" customWidth="1"/>
    <col min="13315" max="13315" width="15.140625" style="2" customWidth="1"/>
    <col min="13316" max="13316" width="21.28515625" style="2" customWidth="1"/>
    <col min="13317" max="13317" width="30.5703125" style="2" customWidth="1"/>
    <col min="13318" max="13318" width="18.28515625" style="2" customWidth="1"/>
    <col min="13319" max="13568" width="9.140625" style="2"/>
    <col min="13569" max="13569" width="7.28515625" style="2" customWidth="1"/>
    <col min="13570" max="13570" width="31.140625" style="2" customWidth="1"/>
    <col min="13571" max="13571" width="15.140625" style="2" customWidth="1"/>
    <col min="13572" max="13572" width="21.28515625" style="2" customWidth="1"/>
    <col min="13573" max="13573" width="30.5703125" style="2" customWidth="1"/>
    <col min="13574" max="13574" width="18.28515625" style="2" customWidth="1"/>
    <col min="13575" max="13824" width="9.140625" style="2"/>
    <col min="13825" max="13825" width="7.28515625" style="2" customWidth="1"/>
    <col min="13826" max="13826" width="31.140625" style="2" customWidth="1"/>
    <col min="13827" max="13827" width="15.140625" style="2" customWidth="1"/>
    <col min="13828" max="13828" width="21.28515625" style="2" customWidth="1"/>
    <col min="13829" max="13829" width="30.5703125" style="2" customWidth="1"/>
    <col min="13830" max="13830" width="18.28515625" style="2" customWidth="1"/>
    <col min="13831" max="14080" width="9.140625" style="2"/>
    <col min="14081" max="14081" width="7.28515625" style="2" customWidth="1"/>
    <col min="14082" max="14082" width="31.140625" style="2" customWidth="1"/>
    <col min="14083" max="14083" width="15.140625" style="2" customWidth="1"/>
    <col min="14084" max="14084" width="21.28515625" style="2" customWidth="1"/>
    <col min="14085" max="14085" width="30.5703125" style="2" customWidth="1"/>
    <col min="14086" max="14086" width="18.28515625" style="2" customWidth="1"/>
    <col min="14087" max="14336" width="9.140625" style="2"/>
    <col min="14337" max="14337" width="7.28515625" style="2" customWidth="1"/>
    <col min="14338" max="14338" width="31.140625" style="2" customWidth="1"/>
    <col min="14339" max="14339" width="15.140625" style="2" customWidth="1"/>
    <col min="14340" max="14340" width="21.28515625" style="2" customWidth="1"/>
    <col min="14341" max="14341" width="30.5703125" style="2" customWidth="1"/>
    <col min="14342" max="14342" width="18.28515625" style="2" customWidth="1"/>
    <col min="14343" max="14592" width="9.140625" style="2"/>
    <col min="14593" max="14593" width="7.28515625" style="2" customWidth="1"/>
    <col min="14594" max="14594" width="31.140625" style="2" customWidth="1"/>
    <col min="14595" max="14595" width="15.140625" style="2" customWidth="1"/>
    <col min="14596" max="14596" width="21.28515625" style="2" customWidth="1"/>
    <col min="14597" max="14597" width="30.5703125" style="2" customWidth="1"/>
    <col min="14598" max="14598" width="18.28515625" style="2" customWidth="1"/>
    <col min="14599" max="14848" width="9.140625" style="2"/>
    <col min="14849" max="14849" width="7.28515625" style="2" customWidth="1"/>
    <col min="14850" max="14850" width="31.140625" style="2" customWidth="1"/>
    <col min="14851" max="14851" width="15.140625" style="2" customWidth="1"/>
    <col min="14852" max="14852" width="21.28515625" style="2" customWidth="1"/>
    <col min="14853" max="14853" width="30.5703125" style="2" customWidth="1"/>
    <col min="14854" max="14854" width="18.28515625" style="2" customWidth="1"/>
    <col min="14855" max="15104" width="9.140625" style="2"/>
    <col min="15105" max="15105" width="7.28515625" style="2" customWidth="1"/>
    <col min="15106" max="15106" width="31.140625" style="2" customWidth="1"/>
    <col min="15107" max="15107" width="15.140625" style="2" customWidth="1"/>
    <col min="15108" max="15108" width="21.28515625" style="2" customWidth="1"/>
    <col min="15109" max="15109" width="30.5703125" style="2" customWidth="1"/>
    <col min="15110" max="15110" width="18.28515625" style="2" customWidth="1"/>
    <col min="15111" max="15360" width="9.140625" style="2"/>
    <col min="15361" max="15361" width="7.28515625" style="2" customWidth="1"/>
    <col min="15362" max="15362" width="31.140625" style="2" customWidth="1"/>
    <col min="15363" max="15363" width="15.140625" style="2" customWidth="1"/>
    <col min="15364" max="15364" width="21.28515625" style="2" customWidth="1"/>
    <col min="15365" max="15365" width="30.5703125" style="2" customWidth="1"/>
    <col min="15366" max="15366" width="18.28515625" style="2" customWidth="1"/>
    <col min="15367" max="15616" width="9.140625" style="2"/>
    <col min="15617" max="15617" width="7.28515625" style="2" customWidth="1"/>
    <col min="15618" max="15618" width="31.140625" style="2" customWidth="1"/>
    <col min="15619" max="15619" width="15.140625" style="2" customWidth="1"/>
    <col min="15620" max="15620" width="21.28515625" style="2" customWidth="1"/>
    <col min="15621" max="15621" width="30.5703125" style="2" customWidth="1"/>
    <col min="15622" max="15622" width="18.28515625" style="2" customWidth="1"/>
    <col min="15623" max="15872" width="9.140625" style="2"/>
    <col min="15873" max="15873" width="7.28515625" style="2" customWidth="1"/>
    <col min="15874" max="15874" width="31.140625" style="2" customWidth="1"/>
    <col min="15875" max="15875" width="15.140625" style="2" customWidth="1"/>
    <col min="15876" max="15876" width="21.28515625" style="2" customWidth="1"/>
    <col min="15877" max="15877" width="30.5703125" style="2" customWidth="1"/>
    <col min="15878" max="15878" width="18.28515625" style="2" customWidth="1"/>
    <col min="15879" max="16128" width="9.140625" style="2"/>
    <col min="16129" max="16129" width="7.28515625" style="2" customWidth="1"/>
    <col min="16130" max="16130" width="31.140625" style="2" customWidth="1"/>
    <col min="16131" max="16131" width="15.140625" style="2" customWidth="1"/>
    <col min="16132" max="16132" width="21.28515625" style="2" customWidth="1"/>
    <col min="16133" max="16133" width="30.5703125" style="2" customWidth="1"/>
    <col min="16134" max="16134" width="18.28515625" style="2" customWidth="1"/>
    <col min="16135" max="16384" width="9.140625" style="2"/>
  </cols>
  <sheetData>
    <row r="1" spans="1:14" x14ac:dyDescent="0.2">
      <c r="A1" s="57" t="s">
        <v>36</v>
      </c>
      <c r="B1" s="57"/>
      <c r="C1" s="57"/>
      <c r="D1" s="57"/>
      <c r="E1" s="57"/>
      <c r="F1" s="57"/>
      <c r="G1" s="1"/>
      <c r="H1" s="1"/>
      <c r="I1" s="1"/>
      <c r="J1" s="1"/>
      <c r="K1" s="1"/>
      <c r="L1" s="1"/>
      <c r="M1" s="1"/>
      <c r="N1" s="1"/>
    </row>
    <row r="2" spans="1:14" x14ac:dyDescent="0.2">
      <c r="A2" s="57" t="s">
        <v>37</v>
      </c>
      <c r="B2" s="57"/>
      <c r="C2" s="57"/>
      <c r="D2" s="57"/>
      <c r="E2" s="57"/>
      <c r="F2" s="57"/>
      <c r="G2" s="1"/>
      <c r="H2" s="3"/>
      <c r="I2" s="1"/>
      <c r="J2" s="1"/>
      <c r="K2" s="1"/>
      <c r="L2" s="1"/>
      <c r="M2" s="1"/>
      <c r="N2" s="1"/>
    </row>
    <row r="3" spans="1:14" x14ac:dyDescent="0.2">
      <c r="A3" s="57" t="s">
        <v>48</v>
      </c>
      <c r="B3" s="57"/>
      <c r="C3" s="57"/>
      <c r="D3" s="57"/>
      <c r="E3" s="57"/>
      <c r="F3" s="57"/>
      <c r="G3" s="1"/>
      <c r="H3" s="1"/>
      <c r="I3" s="1"/>
      <c r="J3" s="1"/>
      <c r="K3" s="1"/>
      <c r="L3" s="1"/>
      <c r="M3" s="1"/>
      <c r="N3" s="1"/>
    </row>
    <row r="4" spans="1:14" x14ac:dyDescent="0.2">
      <c r="A4" s="4"/>
      <c r="B4" s="4"/>
      <c r="C4" s="4"/>
      <c r="D4" s="4"/>
      <c r="E4" s="4"/>
      <c r="F4" s="4"/>
      <c r="G4" s="1"/>
      <c r="H4" s="1"/>
      <c r="I4" s="1"/>
      <c r="J4" s="1"/>
      <c r="K4" s="1"/>
      <c r="L4" s="1"/>
      <c r="M4" s="1"/>
      <c r="N4" s="1"/>
    </row>
    <row r="6" spans="1:14" x14ac:dyDescent="0.2">
      <c r="A6" s="57" t="s">
        <v>39</v>
      </c>
      <c r="B6" s="57"/>
      <c r="C6" s="57"/>
      <c r="D6" s="57"/>
      <c r="E6" s="57"/>
      <c r="F6" s="57"/>
      <c r="G6" s="1"/>
      <c r="H6" s="1"/>
      <c r="I6" s="1"/>
      <c r="J6" s="1"/>
      <c r="K6" s="1"/>
      <c r="L6" s="1"/>
      <c r="M6" s="1"/>
      <c r="N6" s="1"/>
    </row>
    <row r="7" spans="1:14" ht="13.5" thickBot="1" x14ac:dyDescent="0.25"/>
    <row r="8" spans="1:14" ht="37.5" customHeight="1" thickBot="1" x14ac:dyDescent="0.25">
      <c r="A8" s="58" t="s">
        <v>35</v>
      </c>
      <c r="B8" s="60" t="s">
        <v>34</v>
      </c>
      <c r="C8" s="60" t="s">
        <v>33</v>
      </c>
      <c r="D8" s="6" t="s">
        <v>40</v>
      </c>
      <c r="E8" s="6" t="s">
        <v>32</v>
      </c>
      <c r="F8" s="6" t="s">
        <v>41</v>
      </c>
    </row>
    <row r="9" spans="1:14" ht="13.5" thickBot="1" x14ac:dyDescent="0.25">
      <c r="A9" s="59"/>
      <c r="B9" s="61"/>
      <c r="C9" s="61"/>
      <c r="D9" s="7" t="s">
        <v>31</v>
      </c>
      <c r="E9" s="6" t="s">
        <v>31</v>
      </c>
      <c r="F9" s="6" t="s">
        <v>31</v>
      </c>
    </row>
    <row r="10" spans="1:14" ht="13.5" thickBot="1" x14ac:dyDescent="0.25">
      <c r="A10" s="55" t="s">
        <v>30</v>
      </c>
      <c r="B10" s="8" t="s">
        <v>29</v>
      </c>
      <c r="C10" s="8" t="s">
        <v>0</v>
      </c>
      <c r="D10" s="9">
        <v>10.75</v>
      </c>
      <c r="E10" s="10">
        <v>6.6109999999999998</v>
      </c>
      <c r="F10" s="11">
        <f>D10-E10</f>
        <v>4.1390000000000002</v>
      </c>
    </row>
    <row r="11" spans="1:14" ht="13.5" thickBot="1" x14ac:dyDescent="0.25">
      <c r="A11" s="56"/>
      <c r="B11" s="8" t="s">
        <v>28</v>
      </c>
      <c r="C11" s="8" t="s">
        <v>0</v>
      </c>
      <c r="D11" s="9">
        <v>10.75</v>
      </c>
      <c r="E11" s="10">
        <v>5.1159999999999997</v>
      </c>
      <c r="F11" s="11">
        <f>D11-E11</f>
        <v>5.6340000000000003</v>
      </c>
    </row>
    <row r="12" spans="1:14" ht="26.25" thickBot="1" x14ac:dyDescent="0.25">
      <c r="A12" s="55" t="s">
        <v>27</v>
      </c>
      <c r="B12" s="12" t="s">
        <v>26</v>
      </c>
      <c r="C12" s="13" t="s">
        <v>2</v>
      </c>
      <c r="D12" s="14">
        <v>0.25</v>
      </c>
      <c r="E12" s="9">
        <v>0.151</v>
      </c>
      <c r="F12" s="11">
        <f t="shared" ref="F12:F26" si="0">D12-E12</f>
        <v>9.9000000000000005E-2</v>
      </c>
    </row>
    <row r="13" spans="1:14" ht="26.25" thickBot="1" x14ac:dyDescent="0.25">
      <c r="A13" s="56"/>
      <c r="B13" s="12" t="s">
        <v>25</v>
      </c>
      <c r="C13" s="13" t="s">
        <v>2</v>
      </c>
      <c r="D13" s="14">
        <v>0.25</v>
      </c>
      <c r="E13" s="15">
        <v>1E-3</v>
      </c>
      <c r="F13" s="11">
        <f t="shared" si="0"/>
        <v>0.249</v>
      </c>
    </row>
    <row r="14" spans="1:14" ht="26.25" thickBot="1" x14ac:dyDescent="0.25">
      <c r="A14" s="16" t="s">
        <v>24</v>
      </c>
      <c r="B14" s="17" t="s">
        <v>23</v>
      </c>
      <c r="C14" s="13" t="s">
        <v>2</v>
      </c>
      <c r="D14" s="18">
        <v>0.32</v>
      </c>
      <c r="E14" s="10">
        <v>1.7999999999999999E-2</v>
      </c>
      <c r="F14" s="11">
        <f t="shared" si="0"/>
        <v>0.30199999999999999</v>
      </c>
    </row>
    <row r="15" spans="1:14" s="21" customFormat="1" ht="26.25" thickBot="1" x14ac:dyDescent="0.25">
      <c r="A15" s="55" t="s">
        <v>22</v>
      </c>
      <c r="B15" s="19" t="s">
        <v>21</v>
      </c>
      <c r="C15" s="13" t="s">
        <v>2</v>
      </c>
      <c r="D15" s="20">
        <v>1.25</v>
      </c>
      <c r="E15" s="10">
        <v>6.2E-2</v>
      </c>
      <c r="F15" s="11">
        <f t="shared" si="0"/>
        <v>1.1879999999999999</v>
      </c>
      <c r="G15" s="5"/>
      <c r="H15" s="5"/>
      <c r="I15" s="5"/>
      <c r="J15" s="5"/>
      <c r="K15" s="5"/>
      <c r="L15" s="5"/>
      <c r="M15" s="5"/>
    </row>
    <row r="16" spans="1:14" s="21" customFormat="1" ht="26.25" thickBot="1" x14ac:dyDescent="0.25">
      <c r="A16" s="56"/>
      <c r="B16" s="19" t="s">
        <v>20</v>
      </c>
      <c r="C16" s="13" t="s">
        <v>2</v>
      </c>
      <c r="D16" s="18">
        <v>1.25</v>
      </c>
      <c r="E16" s="10">
        <v>3.3000000000000002E-2</v>
      </c>
      <c r="F16" s="11">
        <f t="shared" si="0"/>
        <v>1.2170000000000001</v>
      </c>
      <c r="G16" s="5"/>
      <c r="H16" s="5"/>
      <c r="I16" s="5"/>
      <c r="J16" s="5"/>
      <c r="K16" s="5"/>
      <c r="L16" s="5"/>
      <c r="M16" s="5"/>
    </row>
    <row r="17" spans="1:14" ht="26.25" thickBot="1" x14ac:dyDescent="0.25">
      <c r="A17" s="55" t="s">
        <v>19</v>
      </c>
      <c r="B17" s="17" t="s">
        <v>18</v>
      </c>
      <c r="C17" s="13" t="s">
        <v>0</v>
      </c>
      <c r="D17" s="18">
        <v>0.45</v>
      </c>
      <c r="E17" s="20">
        <v>0.25700000000000001</v>
      </c>
      <c r="F17" s="11">
        <f t="shared" si="0"/>
        <v>0.193</v>
      </c>
    </row>
    <row r="18" spans="1:14" ht="26.25" thickBot="1" x14ac:dyDescent="0.25">
      <c r="A18" s="56"/>
      <c r="B18" s="17" t="s">
        <v>17</v>
      </c>
      <c r="C18" s="13" t="s">
        <v>0</v>
      </c>
      <c r="D18" s="18">
        <v>0.45</v>
      </c>
      <c r="E18" s="20">
        <v>0.24099999999999999</v>
      </c>
      <c r="F18" s="11">
        <f t="shared" si="0"/>
        <v>0.20899999999999999</v>
      </c>
    </row>
    <row r="19" spans="1:14" ht="26.25" thickBot="1" x14ac:dyDescent="0.25">
      <c r="A19" s="55" t="s">
        <v>16</v>
      </c>
      <c r="B19" s="17" t="s">
        <v>15</v>
      </c>
      <c r="C19" s="13" t="s">
        <v>0</v>
      </c>
      <c r="D19" s="18">
        <v>2</v>
      </c>
      <c r="E19" s="20">
        <v>0.52400000000000002</v>
      </c>
      <c r="F19" s="11">
        <f t="shared" si="0"/>
        <v>1.476</v>
      </c>
    </row>
    <row r="20" spans="1:14" ht="26.25" thickBot="1" x14ac:dyDescent="0.25">
      <c r="A20" s="62"/>
      <c r="B20" s="17" t="s">
        <v>14</v>
      </c>
      <c r="C20" s="13" t="s">
        <v>0</v>
      </c>
      <c r="D20" s="18">
        <v>2</v>
      </c>
      <c r="E20" s="14">
        <v>1.3029999999999999</v>
      </c>
      <c r="F20" s="11">
        <f>D20-E20</f>
        <v>0.69699999999999995</v>
      </c>
    </row>
    <row r="21" spans="1:14" ht="26.25" thickBot="1" x14ac:dyDescent="0.25">
      <c r="A21" s="62"/>
      <c r="B21" s="17" t="s">
        <v>13</v>
      </c>
      <c r="C21" s="13" t="s">
        <v>0</v>
      </c>
      <c r="D21" s="18">
        <v>7.4999999999999997E-2</v>
      </c>
      <c r="E21" s="20">
        <v>3.4000000000000002E-2</v>
      </c>
      <c r="F21" s="11">
        <f>D21-E21</f>
        <v>4.1000000000000002E-2</v>
      </c>
    </row>
    <row r="22" spans="1:14" ht="26.25" thickBot="1" x14ac:dyDescent="0.25">
      <c r="A22" s="56"/>
      <c r="B22" s="17" t="s">
        <v>12</v>
      </c>
      <c r="C22" s="13" t="s">
        <v>0</v>
      </c>
      <c r="D22" s="18">
        <v>7.4999999999999997E-2</v>
      </c>
      <c r="E22" s="20">
        <v>1.6E-2</v>
      </c>
      <c r="F22" s="11">
        <f>D22-E22</f>
        <v>5.8999999999999997E-2</v>
      </c>
    </row>
    <row r="23" spans="1:14" ht="26.25" thickBot="1" x14ac:dyDescent="0.25">
      <c r="A23" s="55" t="s">
        <v>11</v>
      </c>
      <c r="B23" s="17" t="s">
        <v>10</v>
      </c>
      <c r="C23" s="13" t="s">
        <v>0</v>
      </c>
      <c r="D23" s="18">
        <v>1.05</v>
      </c>
      <c r="E23" s="20">
        <v>4.0000000000000001E-3</v>
      </c>
      <c r="F23" s="11">
        <f t="shared" si="0"/>
        <v>1.046</v>
      </c>
    </row>
    <row r="24" spans="1:14" ht="26.25" thickBot="1" x14ac:dyDescent="0.25">
      <c r="A24" s="56"/>
      <c r="B24" s="17" t="s">
        <v>9</v>
      </c>
      <c r="C24" s="13" t="s">
        <v>0</v>
      </c>
      <c r="D24" s="18">
        <v>1.05</v>
      </c>
      <c r="E24" s="20">
        <v>7.9000000000000001E-2</v>
      </c>
      <c r="F24" s="11">
        <f t="shared" si="0"/>
        <v>0.97099999999999997</v>
      </c>
    </row>
    <row r="25" spans="1:14" ht="26.25" thickBot="1" x14ac:dyDescent="0.25">
      <c r="A25" s="48" t="s">
        <v>8</v>
      </c>
      <c r="B25" s="22" t="s">
        <v>7</v>
      </c>
      <c r="C25" s="13" t="s">
        <v>0</v>
      </c>
      <c r="D25" s="18">
        <v>1.25</v>
      </c>
      <c r="E25" s="20">
        <v>1.2350000000000001</v>
      </c>
      <c r="F25" s="11">
        <f t="shared" si="0"/>
        <v>1.4999999999999999E-2</v>
      </c>
    </row>
    <row r="26" spans="1:14" ht="26.25" thickBot="1" x14ac:dyDescent="0.25">
      <c r="A26" s="49"/>
      <c r="B26" s="22" t="s">
        <v>6</v>
      </c>
      <c r="C26" s="13" t="s">
        <v>0</v>
      </c>
      <c r="D26" s="18">
        <v>1.25</v>
      </c>
      <c r="E26" s="20">
        <v>0.96899999999999997</v>
      </c>
      <c r="F26" s="11">
        <f t="shared" si="0"/>
        <v>0.28100000000000003</v>
      </c>
    </row>
    <row r="27" spans="1:14" s="28" customFormat="1" ht="26.25" thickBot="1" x14ac:dyDescent="0.25">
      <c r="A27" s="50" t="s">
        <v>5</v>
      </c>
      <c r="B27" s="23" t="s">
        <v>4</v>
      </c>
      <c r="C27" s="24" t="s">
        <v>0</v>
      </c>
      <c r="D27" s="25">
        <v>1.7424999999999999</v>
      </c>
      <c r="E27" s="26">
        <v>1E-3</v>
      </c>
      <c r="F27" s="11">
        <f>D27-E27</f>
        <v>1.742</v>
      </c>
      <c r="G27" s="27"/>
      <c r="H27" s="27"/>
      <c r="I27" s="27"/>
      <c r="J27" s="27"/>
      <c r="K27" s="27"/>
      <c r="L27" s="27"/>
      <c r="M27" s="27"/>
    </row>
    <row r="28" spans="1:14" s="28" customFormat="1" ht="26.25" thickBot="1" x14ac:dyDescent="0.25">
      <c r="A28" s="51"/>
      <c r="B28" s="23" t="s">
        <v>3</v>
      </c>
      <c r="C28" s="24" t="s">
        <v>0</v>
      </c>
      <c r="D28" s="25">
        <v>1.7424999999999999</v>
      </c>
      <c r="E28" s="26">
        <v>7.5999999999999998E-2</v>
      </c>
      <c r="F28" s="11">
        <f>D28-E28</f>
        <v>1.667</v>
      </c>
      <c r="G28" s="27"/>
      <c r="H28" s="27"/>
      <c r="I28" s="27"/>
      <c r="J28" s="27"/>
      <c r="K28" s="27"/>
      <c r="L28" s="27"/>
      <c r="M28" s="27"/>
    </row>
    <row r="29" spans="1:14" ht="13.5" thickBot="1" x14ac:dyDescent="0.25">
      <c r="A29" s="52" t="s">
        <v>1</v>
      </c>
      <c r="B29" s="53"/>
      <c r="C29" s="8" t="s">
        <v>0</v>
      </c>
      <c r="D29" s="29">
        <f>SUM(D10:D11,D17:D28,)</f>
        <v>34.634999999999998</v>
      </c>
      <c r="E29" s="9">
        <f>SUM(E10:E11,E17:E28)</f>
        <v>16.466000000000001</v>
      </c>
      <c r="F29" s="9">
        <f>D29-E29</f>
        <v>18.169</v>
      </c>
    </row>
    <row r="30" spans="1:14" ht="13.5" thickBot="1" x14ac:dyDescent="0.25">
      <c r="A30" s="52" t="s">
        <v>1</v>
      </c>
      <c r="B30" s="53"/>
      <c r="C30" s="30" t="s">
        <v>2</v>
      </c>
      <c r="D30" s="9">
        <f>SUM(D12:D16)</f>
        <v>3.32</v>
      </c>
      <c r="E30" s="9">
        <f>SUM(E12:E16)</f>
        <v>0.26500000000000001</v>
      </c>
      <c r="F30" s="9">
        <f>D30-E30</f>
        <v>3.0550000000000002</v>
      </c>
    </row>
    <row r="31" spans="1:14" s="5" customFormat="1" ht="13.5" thickBot="1" x14ac:dyDescent="0.25">
      <c r="A31" s="52" t="s">
        <v>1</v>
      </c>
      <c r="B31" s="54"/>
      <c r="C31" s="8"/>
      <c r="D31" s="29">
        <f>D29+D30</f>
        <v>37.954999999999998</v>
      </c>
      <c r="E31" s="9">
        <f>E29+E30</f>
        <v>16.731000000000002</v>
      </c>
      <c r="F31" s="11">
        <f>D31-E31</f>
        <v>21.224</v>
      </c>
      <c r="N31" s="2"/>
    </row>
    <row r="32" spans="1:14" x14ac:dyDescent="0.2">
      <c r="L32" s="47"/>
      <c r="M32" s="47"/>
      <c r="N32" s="47"/>
    </row>
    <row r="33" spans="1:14" s="5" customFormat="1" x14ac:dyDescent="0.2">
      <c r="A33" s="31" t="s">
        <v>42</v>
      </c>
      <c r="B33" s="31"/>
      <c r="C33" s="31"/>
      <c r="D33" s="31"/>
      <c r="E33" s="31"/>
      <c r="F33" s="31"/>
      <c r="L33" s="47"/>
      <c r="M33" s="47"/>
      <c r="N33" s="47"/>
    </row>
    <row r="34" spans="1:14" s="5" customFormat="1" x14ac:dyDescent="0.2">
      <c r="A34" s="31"/>
      <c r="B34" s="31"/>
      <c r="C34" s="31"/>
      <c r="D34" s="31"/>
      <c r="E34" s="31"/>
      <c r="F34" s="31"/>
      <c r="L34" s="47"/>
      <c r="M34" s="47"/>
      <c r="N34" s="47"/>
    </row>
    <row r="35" spans="1:14" s="5" customFormat="1" x14ac:dyDescent="0.2">
      <c r="A35" s="31"/>
      <c r="B35" s="32" t="s">
        <v>43</v>
      </c>
      <c r="C35" s="32"/>
      <c r="D35" s="31"/>
      <c r="E35" s="31" t="s">
        <v>44</v>
      </c>
      <c r="F35" s="31"/>
      <c r="L35" s="47"/>
      <c r="M35" s="47"/>
      <c r="N35" s="47"/>
    </row>
    <row r="36" spans="1:14" s="5" customFormat="1" x14ac:dyDescent="0.2">
      <c r="A36" s="31"/>
      <c r="B36" s="32" t="s">
        <v>45</v>
      </c>
      <c r="C36" s="32"/>
      <c r="D36" s="31"/>
      <c r="E36" s="31" t="s">
        <v>46</v>
      </c>
      <c r="F36" s="31"/>
      <c r="N36" s="2"/>
    </row>
    <row r="37" spans="1:14" s="5" customFormat="1" x14ac:dyDescent="0.2">
      <c r="A37" s="31"/>
      <c r="C37" s="32"/>
      <c r="D37" s="33"/>
      <c r="E37" s="31"/>
      <c r="F37" s="31"/>
      <c r="N37" s="2"/>
    </row>
    <row r="38" spans="1:14" s="5" customFormat="1" x14ac:dyDescent="0.2">
      <c r="A38" s="31"/>
      <c r="B38" s="32"/>
      <c r="C38" s="32"/>
      <c r="D38" s="31"/>
      <c r="E38" s="31"/>
      <c r="F38" s="31"/>
      <c r="N38" s="2"/>
    </row>
    <row r="39" spans="1:14" s="5" customFormat="1" x14ac:dyDescent="0.2">
      <c r="A39" s="31"/>
      <c r="B39" s="32"/>
      <c r="C39" s="32"/>
      <c r="D39" s="31"/>
      <c r="E39" s="31"/>
      <c r="F39" s="31"/>
      <c r="N39" s="2"/>
    </row>
    <row r="40" spans="1:14" s="5" customFormat="1" x14ac:dyDescent="0.2">
      <c r="A40" s="34"/>
      <c r="B40" s="35"/>
      <c r="C40" s="32" t="str">
        <f>[1]Лист1!$A$1</f>
        <v>Е.В. Константинова</v>
      </c>
      <c r="D40" s="31"/>
      <c r="E40" s="36"/>
      <c r="F40" s="31" t="s">
        <v>47</v>
      </c>
      <c r="N40" s="2"/>
    </row>
    <row r="42" spans="1:14" x14ac:dyDescent="0.2">
      <c r="A42" s="37"/>
    </row>
    <row r="43" spans="1:14" x14ac:dyDescent="0.2">
      <c r="A43" s="37"/>
    </row>
    <row r="44" spans="1:14" x14ac:dyDescent="0.2">
      <c r="A44" s="37"/>
    </row>
  </sheetData>
  <mergeCells count="22">
    <mergeCell ref="A23:A24"/>
    <mergeCell ref="A1:F1"/>
    <mergeCell ref="A2:F2"/>
    <mergeCell ref="A3:F3"/>
    <mergeCell ref="A6:F6"/>
    <mergeCell ref="A8:A9"/>
    <mergeCell ref="B8:B9"/>
    <mergeCell ref="C8:C9"/>
    <mergeCell ref="A10:A11"/>
    <mergeCell ref="A12:A13"/>
    <mergeCell ref="A15:A16"/>
    <mergeCell ref="A17:A18"/>
    <mergeCell ref="A19:A22"/>
    <mergeCell ref="L33:N33"/>
    <mergeCell ref="L34:N34"/>
    <mergeCell ref="L35:N35"/>
    <mergeCell ref="A25:A26"/>
    <mergeCell ref="A27:A28"/>
    <mergeCell ref="A29:B29"/>
    <mergeCell ref="A30:B30"/>
    <mergeCell ref="A31:B31"/>
    <mergeCell ref="L32:N32"/>
  </mergeCells>
  <conditionalFormatting sqref="F10:F28">
    <cfRule type="cellIs" dxfId="1" priority="1" stopIfTrue="1" operator="lessThan">
      <formula>-0.1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view="pageBreakPreview" topLeftCell="A13" zoomScaleNormal="100" zoomScaleSheetLayoutView="100" workbookViewId="0">
      <selection activeCell="E31" sqref="E31"/>
    </sheetView>
  </sheetViews>
  <sheetFormatPr defaultRowHeight="12.75" x14ac:dyDescent="0.2"/>
  <cols>
    <col min="1" max="1" width="7.28515625" style="5" customWidth="1"/>
    <col min="2" max="2" width="31.140625" style="5" customWidth="1"/>
    <col min="3" max="3" width="15.140625" style="5" customWidth="1"/>
    <col min="4" max="4" width="21.28515625" style="5" customWidth="1"/>
    <col min="5" max="5" width="30.5703125" style="5" customWidth="1"/>
    <col min="6" max="6" width="18.28515625" style="5" customWidth="1"/>
    <col min="7" max="13" width="9.140625" style="5"/>
    <col min="14" max="256" width="9.140625" style="2"/>
    <col min="257" max="257" width="7.28515625" style="2" customWidth="1"/>
    <col min="258" max="258" width="31.140625" style="2" customWidth="1"/>
    <col min="259" max="259" width="15.140625" style="2" customWidth="1"/>
    <col min="260" max="260" width="21.28515625" style="2" customWidth="1"/>
    <col min="261" max="261" width="30.5703125" style="2" customWidth="1"/>
    <col min="262" max="262" width="18.28515625" style="2" customWidth="1"/>
    <col min="263" max="512" width="9.140625" style="2"/>
    <col min="513" max="513" width="7.28515625" style="2" customWidth="1"/>
    <col min="514" max="514" width="31.140625" style="2" customWidth="1"/>
    <col min="515" max="515" width="15.140625" style="2" customWidth="1"/>
    <col min="516" max="516" width="21.28515625" style="2" customWidth="1"/>
    <col min="517" max="517" width="30.5703125" style="2" customWidth="1"/>
    <col min="518" max="518" width="18.28515625" style="2" customWidth="1"/>
    <col min="519" max="768" width="9.140625" style="2"/>
    <col min="769" max="769" width="7.28515625" style="2" customWidth="1"/>
    <col min="770" max="770" width="31.140625" style="2" customWidth="1"/>
    <col min="771" max="771" width="15.140625" style="2" customWidth="1"/>
    <col min="772" max="772" width="21.28515625" style="2" customWidth="1"/>
    <col min="773" max="773" width="30.5703125" style="2" customWidth="1"/>
    <col min="774" max="774" width="18.28515625" style="2" customWidth="1"/>
    <col min="775" max="1024" width="9.140625" style="2"/>
    <col min="1025" max="1025" width="7.28515625" style="2" customWidth="1"/>
    <col min="1026" max="1026" width="31.140625" style="2" customWidth="1"/>
    <col min="1027" max="1027" width="15.140625" style="2" customWidth="1"/>
    <col min="1028" max="1028" width="21.28515625" style="2" customWidth="1"/>
    <col min="1029" max="1029" width="30.5703125" style="2" customWidth="1"/>
    <col min="1030" max="1030" width="18.28515625" style="2" customWidth="1"/>
    <col min="1031" max="1280" width="9.140625" style="2"/>
    <col min="1281" max="1281" width="7.28515625" style="2" customWidth="1"/>
    <col min="1282" max="1282" width="31.140625" style="2" customWidth="1"/>
    <col min="1283" max="1283" width="15.140625" style="2" customWidth="1"/>
    <col min="1284" max="1284" width="21.28515625" style="2" customWidth="1"/>
    <col min="1285" max="1285" width="30.5703125" style="2" customWidth="1"/>
    <col min="1286" max="1286" width="18.28515625" style="2" customWidth="1"/>
    <col min="1287" max="1536" width="9.140625" style="2"/>
    <col min="1537" max="1537" width="7.28515625" style="2" customWidth="1"/>
    <col min="1538" max="1538" width="31.140625" style="2" customWidth="1"/>
    <col min="1539" max="1539" width="15.140625" style="2" customWidth="1"/>
    <col min="1540" max="1540" width="21.28515625" style="2" customWidth="1"/>
    <col min="1541" max="1541" width="30.5703125" style="2" customWidth="1"/>
    <col min="1542" max="1542" width="18.28515625" style="2" customWidth="1"/>
    <col min="1543" max="1792" width="9.140625" style="2"/>
    <col min="1793" max="1793" width="7.28515625" style="2" customWidth="1"/>
    <col min="1794" max="1794" width="31.140625" style="2" customWidth="1"/>
    <col min="1795" max="1795" width="15.140625" style="2" customWidth="1"/>
    <col min="1796" max="1796" width="21.28515625" style="2" customWidth="1"/>
    <col min="1797" max="1797" width="30.5703125" style="2" customWidth="1"/>
    <col min="1798" max="1798" width="18.28515625" style="2" customWidth="1"/>
    <col min="1799" max="2048" width="9.140625" style="2"/>
    <col min="2049" max="2049" width="7.28515625" style="2" customWidth="1"/>
    <col min="2050" max="2050" width="31.140625" style="2" customWidth="1"/>
    <col min="2051" max="2051" width="15.140625" style="2" customWidth="1"/>
    <col min="2052" max="2052" width="21.28515625" style="2" customWidth="1"/>
    <col min="2053" max="2053" width="30.5703125" style="2" customWidth="1"/>
    <col min="2054" max="2054" width="18.28515625" style="2" customWidth="1"/>
    <col min="2055" max="2304" width="9.140625" style="2"/>
    <col min="2305" max="2305" width="7.28515625" style="2" customWidth="1"/>
    <col min="2306" max="2306" width="31.140625" style="2" customWidth="1"/>
    <col min="2307" max="2307" width="15.140625" style="2" customWidth="1"/>
    <col min="2308" max="2308" width="21.28515625" style="2" customWidth="1"/>
    <col min="2309" max="2309" width="30.5703125" style="2" customWidth="1"/>
    <col min="2310" max="2310" width="18.28515625" style="2" customWidth="1"/>
    <col min="2311" max="2560" width="9.140625" style="2"/>
    <col min="2561" max="2561" width="7.28515625" style="2" customWidth="1"/>
    <col min="2562" max="2562" width="31.140625" style="2" customWidth="1"/>
    <col min="2563" max="2563" width="15.140625" style="2" customWidth="1"/>
    <col min="2564" max="2564" width="21.28515625" style="2" customWidth="1"/>
    <col min="2565" max="2565" width="30.5703125" style="2" customWidth="1"/>
    <col min="2566" max="2566" width="18.28515625" style="2" customWidth="1"/>
    <col min="2567" max="2816" width="9.140625" style="2"/>
    <col min="2817" max="2817" width="7.28515625" style="2" customWidth="1"/>
    <col min="2818" max="2818" width="31.140625" style="2" customWidth="1"/>
    <col min="2819" max="2819" width="15.140625" style="2" customWidth="1"/>
    <col min="2820" max="2820" width="21.28515625" style="2" customWidth="1"/>
    <col min="2821" max="2821" width="30.5703125" style="2" customWidth="1"/>
    <col min="2822" max="2822" width="18.28515625" style="2" customWidth="1"/>
    <col min="2823" max="3072" width="9.140625" style="2"/>
    <col min="3073" max="3073" width="7.28515625" style="2" customWidth="1"/>
    <col min="3074" max="3074" width="31.140625" style="2" customWidth="1"/>
    <col min="3075" max="3075" width="15.140625" style="2" customWidth="1"/>
    <col min="3076" max="3076" width="21.28515625" style="2" customWidth="1"/>
    <col min="3077" max="3077" width="30.5703125" style="2" customWidth="1"/>
    <col min="3078" max="3078" width="18.28515625" style="2" customWidth="1"/>
    <col min="3079" max="3328" width="9.140625" style="2"/>
    <col min="3329" max="3329" width="7.28515625" style="2" customWidth="1"/>
    <col min="3330" max="3330" width="31.140625" style="2" customWidth="1"/>
    <col min="3331" max="3331" width="15.140625" style="2" customWidth="1"/>
    <col min="3332" max="3332" width="21.28515625" style="2" customWidth="1"/>
    <col min="3333" max="3333" width="30.5703125" style="2" customWidth="1"/>
    <col min="3334" max="3334" width="18.28515625" style="2" customWidth="1"/>
    <col min="3335" max="3584" width="9.140625" style="2"/>
    <col min="3585" max="3585" width="7.28515625" style="2" customWidth="1"/>
    <col min="3586" max="3586" width="31.140625" style="2" customWidth="1"/>
    <col min="3587" max="3587" width="15.140625" style="2" customWidth="1"/>
    <col min="3588" max="3588" width="21.28515625" style="2" customWidth="1"/>
    <col min="3589" max="3589" width="30.5703125" style="2" customWidth="1"/>
    <col min="3590" max="3590" width="18.28515625" style="2" customWidth="1"/>
    <col min="3591" max="3840" width="9.140625" style="2"/>
    <col min="3841" max="3841" width="7.28515625" style="2" customWidth="1"/>
    <col min="3842" max="3842" width="31.140625" style="2" customWidth="1"/>
    <col min="3843" max="3843" width="15.140625" style="2" customWidth="1"/>
    <col min="3844" max="3844" width="21.28515625" style="2" customWidth="1"/>
    <col min="3845" max="3845" width="30.5703125" style="2" customWidth="1"/>
    <col min="3846" max="3846" width="18.28515625" style="2" customWidth="1"/>
    <col min="3847" max="4096" width="9.140625" style="2"/>
    <col min="4097" max="4097" width="7.28515625" style="2" customWidth="1"/>
    <col min="4098" max="4098" width="31.140625" style="2" customWidth="1"/>
    <col min="4099" max="4099" width="15.140625" style="2" customWidth="1"/>
    <col min="4100" max="4100" width="21.28515625" style="2" customWidth="1"/>
    <col min="4101" max="4101" width="30.5703125" style="2" customWidth="1"/>
    <col min="4102" max="4102" width="18.28515625" style="2" customWidth="1"/>
    <col min="4103" max="4352" width="9.140625" style="2"/>
    <col min="4353" max="4353" width="7.28515625" style="2" customWidth="1"/>
    <col min="4354" max="4354" width="31.140625" style="2" customWidth="1"/>
    <col min="4355" max="4355" width="15.140625" style="2" customWidth="1"/>
    <col min="4356" max="4356" width="21.28515625" style="2" customWidth="1"/>
    <col min="4357" max="4357" width="30.5703125" style="2" customWidth="1"/>
    <col min="4358" max="4358" width="18.28515625" style="2" customWidth="1"/>
    <col min="4359" max="4608" width="9.140625" style="2"/>
    <col min="4609" max="4609" width="7.28515625" style="2" customWidth="1"/>
    <col min="4610" max="4610" width="31.140625" style="2" customWidth="1"/>
    <col min="4611" max="4611" width="15.140625" style="2" customWidth="1"/>
    <col min="4612" max="4612" width="21.28515625" style="2" customWidth="1"/>
    <col min="4613" max="4613" width="30.5703125" style="2" customWidth="1"/>
    <col min="4614" max="4614" width="18.28515625" style="2" customWidth="1"/>
    <col min="4615" max="4864" width="9.140625" style="2"/>
    <col min="4865" max="4865" width="7.28515625" style="2" customWidth="1"/>
    <col min="4866" max="4866" width="31.140625" style="2" customWidth="1"/>
    <col min="4867" max="4867" width="15.140625" style="2" customWidth="1"/>
    <col min="4868" max="4868" width="21.28515625" style="2" customWidth="1"/>
    <col min="4869" max="4869" width="30.5703125" style="2" customWidth="1"/>
    <col min="4870" max="4870" width="18.28515625" style="2" customWidth="1"/>
    <col min="4871" max="5120" width="9.140625" style="2"/>
    <col min="5121" max="5121" width="7.28515625" style="2" customWidth="1"/>
    <col min="5122" max="5122" width="31.140625" style="2" customWidth="1"/>
    <col min="5123" max="5123" width="15.140625" style="2" customWidth="1"/>
    <col min="5124" max="5124" width="21.28515625" style="2" customWidth="1"/>
    <col min="5125" max="5125" width="30.5703125" style="2" customWidth="1"/>
    <col min="5126" max="5126" width="18.28515625" style="2" customWidth="1"/>
    <col min="5127" max="5376" width="9.140625" style="2"/>
    <col min="5377" max="5377" width="7.28515625" style="2" customWidth="1"/>
    <col min="5378" max="5378" width="31.140625" style="2" customWidth="1"/>
    <col min="5379" max="5379" width="15.140625" style="2" customWidth="1"/>
    <col min="5380" max="5380" width="21.28515625" style="2" customWidth="1"/>
    <col min="5381" max="5381" width="30.5703125" style="2" customWidth="1"/>
    <col min="5382" max="5382" width="18.28515625" style="2" customWidth="1"/>
    <col min="5383" max="5632" width="9.140625" style="2"/>
    <col min="5633" max="5633" width="7.28515625" style="2" customWidth="1"/>
    <col min="5634" max="5634" width="31.140625" style="2" customWidth="1"/>
    <col min="5635" max="5635" width="15.140625" style="2" customWidth="1"/>
    <col min="5636" max="5636" width="21.28515625" style="2" customWidth="1"/>
    <col min="5637" max="5637" width="30.5703125" style="2" customWidth="1"/>
    <col min="5638" max="5638" width="18.28515625" style="2" customWidth="1"/>
    <col min="5639" max="5888" width="9.140625" style="2"/>
    <col min="5889" max="5889" width="7.28515625" style="2" customWidth="1"/>
    <col min="5890" max="5890" width="31.140625" style="2" customWidth="1"/>
    <col min="5891" max="5891" width="15.140625" style="2" customWidth="1"/>
    <col min="5892" max="5892" width="21.28515625" style="2" customWidth="1"/>
    <col min="5893" max="5893" width="30.5703125" style="2" customWidth="1"/>
    <col min="5894" max="5894" width="18.28515625" style="2" customWidth="1"/>
    <col min="5895" max="6144" width="9.140625" style="2"/>
    <col min="6145" max="6145" width="7.28515625" style="2" customWidth="1"/>
    <col min="6146" max="6146" width="31.140625" style="2" customWidth="1"/>
    <col min="6147" max="6147" width="15.140625" style="2" customWidth="1"/>
    <col min="6148" max="6148" width="21.28515625" style="2" customWidth="1"/>
    <col min="6149" max="6149" width="30.5703125" style="2" customWidth="1"/>
    <col min="6150" max="6150" width="18.28515625" style="2" customWidth="1"/>
    <col min="6151" max="6400" width="9.140625" style="2"/>
    <col min="6401" max="6401" width="7.28515625" style="2" customWidth="1"/>
    <col min="6402" max="6402" width="31.140625" style="2" customWidth="1"/>
    <col min="6403" max="6403" width="15.140625" style="2" customWidth="1"/>
    <col min="6404" max="6404" width="21.28515625" style="2" customWidth="1"/>
    <col min="6405" max="6405" width="30.5703125" style="2" customWidth="1"/>
    <col min="6406" max="6406" width="18.28515625" style="2" customWidth="1"/>
    <col min="6407" max="6656" width="9.140625" style="2"/>
    <col min="6657" max="6657" width="7.28515625" style="2" customWidth="1"/>
    <col min="6658" max="6658" width="31.140625" style="2" customWidth="1"/>
    <col min="6659" max="6659" width="15.140625" style="2" customWidth="1"/>
    <col min="6660" max="6660" width="21.28515625" style="2" customWidth="1"/>
    <col min="6661" max="6661" width="30.5703125" style="2" customWidth="1"/>
    <col min="6662" max="6662" width="18.28515625" style="2" customWidth="1"/>
    <col min="6663" max="6912" width="9.140625" style="2"/>
    <col min="6913" max="6913" width="7.28515625" style="2" customWidth="1"/>
    <col min="6914" max="6914" width="31.140625" style="2" customWidth="1"/>
    <col min="6915" max="6915" width="15.140625" style="2" customWidth="1"/>
    <col min="6916" max="6916" width="21.28515625" style="2" customWidth="1"/>
    <col min="6917" max="6917" width="30.5703125" style="2" customWidth="1"/>
    <col min="6918" max="6918" width="18.28515625" style="2" customWidth="1"/>
    <col min="6919" max="7168" width="9.140625" style="2"/>
    <col min="7169" max="7169" width="7.28515625" style="2" customWidth="1"/>
    <col min="7170" max="7170" width="31.140625" style="2" customWidth="1"/>
    <col min="7171" max="7171" width="15.140625" style="2" customWidth="1"/>
    <col min="7172" max="7172" width="21.28515625" style="2" customWidth="1"/>
    <col min="7173" max="7173" width="30.5703125" style="2" customWidth="1"/>
    <col min="7174" max="7174" width="18.28515625" style="2" customWidth="1"/>
    <col min="7175" max="7424" width="9.140625" style="2"/>
    <col min="7425" max="7425" width="7.28515625" style="2" customWidth="1"/>
    <col min="7426" max="7426" width="31.140625" style="2" customWidth="1"/>
    <col min="7427" max="7427" width="15.140625" style="2" customWidth="1"/>
    <col min="7428" max="7428" width="21.28515625" style="2" customWidth="1"/>
    <col min="7429" max="7429" width="30.5703125" style="2" customWidth="1"/>
    <col min="7430" max="7430" width="18.28515625" style="2" customWidth="1"/>
    <col min="7431" max="7680" width="9.140625" style="2"/>
    <col min="7681" max="7681" width="7.28515625" style="2" customWidth="1"/>
    <col min="7682" max="7682" width="31.140625" style="2" customWidth="1"/>
    <col min="7683" max="7683" width="15.140625" style="2" customWidth="1"/>
    <col min="7684" max="7684" width="21.28515625" style="2" customWidth="1"/>
    <col min="7685" max="7685" width="30.5703125" style="2" customWidth="1"/>
    <col min="7686" max="7686" width="18.28515625" style="2" customWidth="1"/>
    <col min="7687" max="7936" width="9.140625" style="2"/>
    <col min="7937" max="7937" width="7.28515625" style="2" customWidth="1"/>
    <col min="7938" max="7938" width="31.140625" style="2" customWidth="1"/>
    <col min="7939" max="7939" width="15.140625" style="2" customWidth="1"/>
    <col min="7940" max="7940" width="21.28515625" style="2" customWidth="1"/>
    <col min="7941" max="7941" width="30.5703125" style="2" customWidth="1"/>
    <col min="7942" max="7942" width="18.28515625" style="2" customWidth="1"/>
    <col min="7943" max="8192" width="9.140625" style="2"/>
    <col min="8193" max="8193" width="7.28515625" style="2" customWidth="1"/>
    <col min="8194" max="8194" width="31.140625" style="2" customWidth="1"/>
    <col min="8195" max="8195" width="15.140625" style="2" customWidth="1"/>
    <col min="8196" max="8196" width="21.28515625" style="2" customWidth="1"/>
    <col min="8197" max="8197" width="30.5703125" style="2" customWidth="1"/>
    <col min="8198" max="8198" width="18.28515625" style="2" customWidth="1"/>
    <col min="8199" max="8448" width="9.140625" style="2"/>
    <col min="8449" max="8449" width="7.28515625" style="2" customWidth="1"/>
    <col min="8450" max="8450" width="31.140625" style="2" customWidth="1"/>
    <col min="8451" max="8451" width="15.140625" style="2" customWidth="1"/>
    <col min="8452" max="8452" width="21.28515625" style="2" customWidth="1"/>
    <col min="8453" max="8453" width="30.5703125" style="2" customWidth="1"/>
    <col min="8454" max="8454" width="18.28515625" style="2" customWidth="1"/>
    <col min="8455" max="8704" width="9.140625" style="2"/>
    <col min="8705" max="8705" width="7.28515625" style="2" customWidth="1"/>
    <col min="8706" max="8706" width="31.140625" style="2" customWidth="1"/>
    <col min="8707" max="8707" width="15.140625" style="2" customWidth="1"/>
    <col min="8708" max="8708" width="21.28515625" style="2" customWidth="1"/>
    <col min="8709" max="8709" width="30.5703125" style="2" customWidth="1"/>
    <col min="8710" max="8710" width="18.28515625" style="2" customWidth="1"/>
    <col min="8711" max="8960" width="9.140625" style="2"/>
    <col min="8961" max="8961" width="7.28515625" style="2" customWidth="1"/>
    <col min="8962" max="8962" width="31.140625" style="2" customWidth="1"/>
    <col min="8963" max="8963" width="15.140625" style="2" customWidth="1"/>
    <col min="8964" max="8964" width="21.28515625" style="2" customWidth="1"/>
    <col min="8965" max="8965" width="30.5703125" style="2" customWidth="1"/>
    <col min="8966" max="8966" width="18.28515625" style="2" customWidth="1"/>
    <col min="8967" max="9216" width="9.140625" style="2"/>
    <col min="9217" max="9217" width="7.28515625" style="2" customWidth="1"/>
    <col min="9218" max="9218" width="31.140625" style="2" customWidth="1"/>
    <col min="9219" max="9219" width="15.140625" style="2" customWidth="1"/>
    <col min="9220" max="9220" width="21.28515625" style="2" customWidth="1"/>
    <col min="9221" max="9221" width="30.5703125" style="2" customWidth="1"/>
    <col min="9222" max="9222" width="18.28515625" style="2" customWidth="1"/>
    <col min="9223" max="9472" width="9.140625" style="2"/>
    <col min="9473" max="9473" width="7.28515625" style="2" customWidth="1"/>
    <col min="9474" max="9474" width="31.140625" style="2" customWidth="1"/>
    <col min="9475" max="9475" width="15.140625" style="2" customWidth="1"/>
    <col min="9476" max="9476" width="21.28515625" style="2" customWidth="1"/>
    <col min="9477" max="9477" width="30.5703125" style="2" customWidth="1"/>
    <col min="9478" max="9478" width="18.28515625" style="2" customWidth="1"/>
    <col min="9479" max="9728" width="9.140625" style="2"/>
    <col min="9729" max="9729" width="7.28515625" style="2" customWidth="1"/>
    <col min="9730" max="9730" width="31.140625" style="2" customWidth="1"/>
    <col min="9731" max="9731" width="15.140625" style="2" customWidth="1"/>
    <col min="9732" max="9732" width="21.28515625" style="2" customWidth="1"/>
    <col min="9733" max="9733" width="30.5703125" style="2" customWidth="1"/>
    <col min="9734" max="9734" width="18.28515625" style="2" customWidth="1"/>
    <col min="9735" max="9984" width="9.140625" style="2"/>
    <col min="9985" max="9985" width="7.28515625" style="2" customWidth="1"/>
    <col min="9986" max="9986" width="31.140625" style="2" customWidth="1"/>
    <col min="9987" max="9987" width="15.140625" style="2" customWidth="1"/>
    <col min="9988" max="9988" width="21.28515625" style="2" customWidth="1"/>
    <col min="9989" max="9989" width="30.5703125" style="2" customWidth="1"/>
    <col min="9990" max="9990" width="18.28515625" style="2" customWidth="1"/>
    <col min="9991" max="10240" width="9.140625" style="2"/>
    <col min="10241" max="10241" width="7.28515625" style="2" customWidth="1"/>
    <col min="10242" max="10242" width="31.140625" style="2" customWidth="1"/>
    <col min="10243" max="10243" width="15.140625" style="2" customWidth="1"/>
    <col min="10244" max="10244" width="21.28515625" style="2" customWidth="1"/>
    <col min="10245" max="10245" width="30.5703125" style="2" customWidth="1"/>
    <col min="10246" max="10246" width="18.28515625" style="2" customWidth="1"/>
    <col min="10247" max="10496" width="9.140625" style="2"/>
    <col min="10497" max="10497" width="7.28515625" style="2" customWidth="1"/>
    <col min="10498" max="10498" width="31.140625" style="2" customWidth="1"/>
    <col min="10499" max="10499" width="15.140625" style="2" customWidth="1"/>
    <col min="10500" max="10500" width="21.28515625" style="2" customWidth="1"/>
    <col min="10501" max="10501" width="30.5703125" style="2" customWidth="1"/>
    <col min="10502" max="10502" width="18.28515625" style="2" customWidth="1"/>
    <col min="10503" max="10752" width="9.140625" style="2"/>
    <col min="10753" max="10753" width="7.28515625" style="2" customWidth="1"/>
    <col min="10754" max="10754" width="31.140625" style="2" customWidth="1"/>
    <col min="10755" max="10755" width="15.140625" style="2" customWidth="1"/>
    <col min="10756" max="10756" width="21.28515625" style="2" customWidth="1"/>
    <col min="10757" max="10757" width="30.5703125" style="2" customWidth="1"/>
    <col min="10758" max="10758" width="18.28515625" style="2" customWidth="1"/>
    <col min="10759" max="11008" width="9.140625" style="2"/>
    <col min="11009" max="11009" width="7.28515625" style="2" customWidth="1"/>
    <col min="11010" max="11010" width="31.140625" style="2" customWidth="1"/>
    <col min="11011" max="11011" width="15.140625" style="2" customWidth="1"/>
    <col min="11012" max="11012" width="21.28515625" style="2" customWidth="1"/>
    <col min="11013" max="11013" width="30.5703125" style="2" customWidth="1"/>
    <col min="11014" max="11014" width="18.28515625" style="2" customWidth="1"/>
    <col min="11015" max="11264" width="9.140625" style="2"/>
    <col min="11265" max="11265" width="7.28515625" style="2" customWidth="1"/>
    <col min="11266" max="11266" width="31.140625" style="2" customWidth="1"/>
    <col min="11267" max="11267" width="15.140625" style="2" customWidth="1"/>
    <col min="11268" max="11268" width="21.28515625" style="2" customWidth="1"/>
    <col min="11269" max="11269" width="30.5703125" style="2" customWidth="1"/>
    <col min="11270" max="11270" width="18.28515625" style="2" customWidth="1"/>
    <col min="11271" max="11520" width="9.140625" style="2"/>
    <col min="11521" max="11521" width="7.28515625" style="2" customWidth="1"/>
    <col min="11522" max="11522" width="31.140625" style="2" customWidth="1"/>
    <col min="11523" max="11523" width="15.140625" style="2" customWidth="1"/>
    <col min="11524" max="11524" width="21.28515625" style="2" customWidth="1"/>
    <col min="11525" max="11525" width="30.5703125" style="2" customWidth="1"/>
    <col min="11526" max="11526" width="18.28515625" style="2" customWidth="1"/>
    <col min="11527" max="11776" width="9.140625" style="2"/>
    <col min="11777" max="11777" width="7.28515625" style="2" customWidth="1"/>
    <col min="11778" max="11778" width="31.140625" style="2" customWidth="1"/>
    <col min="11779" max="11779" width="15.140625" style="2" customWidth="1"/>
    <col min="11780" max="11780" width="21.28515625" style="2" customWidth="1"/>
    <col min="11781" max="11781" width="30.5703125" style="2" customWidth="1"/>
    <col min="11782" max="11782" width="18.28515625" style="2" customWidth="1"/>
    <col min="11783" max="12032" width="9.140625" style="2"/>
    <col min="12033" max="12033" width="7.28515625" style="2" customWidth="1"/>
    <col min="12034" max="12034" width="31.140625" style="2" customWidth="1"/>
    <col min="12035" max="12035" width="15.140625" style="2" customWidth="1"/>
    <col min="12036" max="12036" width="21.28515625" style="2" customWidth="1"/>
    <col min="12037" max="12037" width="30.5703125" style="2" customWidth="1"/>
    <col min="12038" max="12038" width="18.28515625" style="2" customWidth="1"/>
    <col min="12039" max="12288" width="9.140625" style="2"/>
    <col min="12289" max="12289" width="7.28515625" style="2" customWidth="1"/>
    <col min="12290" max="12290" width="31.140625" style="2" customWidth="1"/>
    <col min="12291" max="12291" width="15.140625" style="2" customWidth="1"/>
    <col min="12292" max="12292" width="21.28515625" style="2" customWidth="1"/>
    <col min="12293" max="12293" width="30.5703125" style="2" customWidth="1"/>
    <col min="12294" max="12294" width="18.28515625" style="2" customWidth="1"/>
    <col min="12295" max="12544" width="9.140625" style="2"/>
    <col min="12545" max="12545" width="7.28515625" style="2" customWidth="1"/>
    <col min="12546" max="12546" width="31.140625" style="2" customWidth="1"/>
    <col min="12547" max="12547" width="15.140625" style="2" customWidth="1"/>
    <col min="12548" max="12548" width="21.28515625" style="2" customWidth="1"/>
    <col min="12549" max="12549" width="30.5703125" style="2" customWidth="1"/>
    <col min="12550" max="12550" width="18.28515625" style="2" customWidth="1"/>
    <col min="12551" max="12800" width="9.140625" style="2"/>
    <col min="12801" max="12801" width="7.28515625" style="2" customWidth="1"/>
    <col min="12802" max="12802" width="31.140625" style="2" customWidth="1"/>
    <col min="12803" max="12803" width="15.140625" style="2" customWidth="1"/>
    <col min="12804" max="12804" width="21.28515625" style="2" customWidth="1"/>
    <col min="12805" max="12805" width="30.5703125" style="2" customWidth="1"/>
    <col min="12806" max="12806" width="18.28515625" style="2" customWidth="1"/>
    <col min="12807" max="13056" width="9.140625" style="2"/>
    <col min="13057" max="13057" width="7.28515625" style="2" customWidth="1"/>
    <col min="13058" max="13058" width="31.140625" style="2" customWidth="1"/>
    <col min="13059" max="13059" width="15.140625" style="2" customWidth="1"/>
    <col min="13060" max="13060" width="21.28515625" style="2" customWidth="1"/>
    <col min="13061" max="13061" width="30.5703125" style="2" customWidth="1"/>
    <col min="13062" max="13062" width="18.28515625" style="2" customWidth="1"/>
    <col min="13063" max="13312" width="9.140625" style="2"/>
    <col min="13313" max="13313" width="7.28515625" style="2" customWidth="1"/>
    <col min="13314" max="13314" width="31.140625" style="2" customWidth="1"/>
    <col min="13315" max="13315" width="15.140625" style="2" customWidth="1"/>
    <col min="13316" max="13316" width="21.28515625" style="2" customWidth="1"/>
    <col min="13317" max="13317" width="30.5703125" style="2" customWidth="1"/>
    <col min="13318" max="13318" width="18.28515625" style="2" customWidth="1"/>
    <col min="13319" max="13568" width="9.140625" style="2"/>
    <col min="13569" max="13569" width="7.28515625" style="2" customWidth="1"/>
    <col min="13570" max="13570" width="31.140625" style="2" customWidth="1"/>
    <col min="13571" max="13571" width="15.140625" style="2" customWidth="1"/>
    <col min="13572" max="13572" width="21.28515625" style="2" customWidth="1"/>
    <col min="13573" max="13573" width="30.5703125" style="2" customWidth="1"/>
    <col min="13574" max="13574" width="18.28515625" style="2" customWidth="1"/>
    <col min="13575" max="13824" width="9.140625" style="2"/>
    <col min="13825" max="13825" width="7.28515625" style="2" customWidth="1"/>
    <col min="13826" max="13826" width="31.140625" style="2" customWidth="1"/>
    <col min="13827" max="13827" width="15.140625" style="2" customWidth="1"/>
    <col min="13828" max="13828" width="21.28515625" style="2" customWidth="1"/>
    <col min="13829" max="13829" width="30.5703125" style="2" customWidth="1"/>
    <col min="13830" max="13830" width="18.28515625" style="2" customWidth="1"/>
    <col min="13831" max="14080" width="9.140625" style="2"/>
    <col min="14081" max="14081" width="7.28515625" style="2" customWidth="1"/>
    <col min="14082" max="14082" width="31.140625" style="2" customWidth="1"/>
    <col min="14083" max="14083" width="15.140625" style="2" customWidth="1"/>
    <col min="14084" max="14084" width="21.28515625" style="2" customWidth="1"/>
    <col min="14085" max="14085" width="30.5703125" style="2" customWidth="1"/>
    <col min="14086" max="14086" width="18.28515625" style="2" customWidth="1"/>
    <col min="14087" max="14336" width="9.140625" style="2"/>
    <col min="14337" max="14337" width="7.28515625" style="2" customWidth="1"/>
    <col min="14338" max="14338" width="31.140625" style="2" customWidth="1"/>
    <col min="14339" max="14339" width="15.140625" style="2" customWidth="1"/>
    <col min="14340" max="14340" width="21.28515625" style="2" customWidth="1"/>
    <col min="14341" max="14341" width="30.5703125" style="2" customWidth="1"/>
    <col min="14342" max="14342" width="18.28515625" style="2" customWidth="1"/>
    <col min="14343" max="14592" width="9.140625" style="2"/>
    <col min="14593" max="14593" width="7.28515625" style="2" customWidth="1"/>
    <col min="14594" max="14594" width="31.140625" style="2" customWidth="1"/>
    <col min="14595" max="14595" width="15.140625" style="2" customWidth="1"/>
    <col min="14596" max="14596" width="21.28515625" style="2" customWidth="1"/>
    <col min="14597" max="14597" width="30.5703125" style="2" customWidth="1"/>
    <col min="14598" max="14598" width="18.28515625" style="2" customWidth="1"/>
    <col min="14599" max="14848" width="9.140625" style="2"/>
    <col min="14849" max="14849" width="7.28515625" style="2" customWidth="1"/>
    <col min="14850" max="14850" width="31.140625" style="2" customWidth="1"/>
    <col min="14851" max="14851" width="15.140625" style="2" customWidth="1"/>
    <col min="14852" max="14852" width="21.28515625" style="2" customWidth="1"/>
    <col min="14853" max="14853" width="30.5703125" style="2" customWidth="1"/>
    <col min="14854" max="14854" width="18.28515625" style="2" customWidth="1"/>
    <col min="14855" max="15104" width="9.140625" style="2"/>
    <col min="15105" max="15105" width="7.28515625" style="2" customWidth="1"/>
    <col min="15106" max="15106" width="31.140625" style="2" customWidth="1"/>
    <col min="15107" max="15107" width="15.140625" style="2" customWidth="1"/>
    <col min="15108" max="15108" width="21.28515625" style="2" customWidth="1"/>
    <col min="15109" max="15109" width="30.5703125" style="2" customWidth="1"/>
    <col min="15110" max="15110" width="18.28515625" style="2" customWidth="1"/>
    <col min="15111" max="15360" width="9.140625" style="2"/>
    <col min="15361" max="15361" width="7.28515625" style="2" customWidth="1"/>
    <col min="15362" max="15362" width="31.140625" style="2" customWidth="1"/>
    <col min="15363" max="15363" width="15.140625" style="2" customWidth="1"/>
    <col min="15364" max="15364" width="21.28515625" style="2" customWidth="1"/>
    <col min="15365" max="15365" width="30.5703125" style="2" customWidth="1"/>
    <col min="15366" max="15366" width="18.28515625" style="2" customWidth="1"/>
    <col min="15367" max="15616" width="9.140625" style="2"/>
    <col min="15617" max="15617" width="7.28515625" style="2" customWidth="1"/>
    <col min="15618" max="15618" width="31.140625" style="2" customWidth="1"/>
    <col min="15619" max="15619" width="15.140625" style="2" customWidth="1"/>
    <col min="15620" max="15620" width="21.28515625" style="2" customWidth="1"/>
    <col min="15621" max="15621" width="30.5703125" style="2" customWidth="1"/>
    <col min="15622" max="15622" width="18.28515625" style="2" customWidth="1"/>
    <col min="15623" max="15872" width="9.140625" style="2"/>
    <col min="15873" max="15873" width="7.28515625" style="2" customWidth="1"/>
    <col min="15874" max="15874" width="31.140625" style="2" customWidth="1"/>
    <col min="15875" max="15875" width="15.140625" style="2" customWidth="1"/>
    <col min="15876" max="15876" width="21.28515625" style="2" customWidth="1"/>
    <col min="15877" max="15877" width="30.5703125" style="2" customWidth="1"/>
    <col min="15878" max="15878" width="18.28515625" style="2" customWidth="1"/>
    <col min="15879" max="16128" width="9.140625" style="2"/>
    <col min="16129" max="16129" width="7.28515625" style="2" customWidth="1"/>
    <col min="16130" max="16130" width="31.140625" style="2" customWidth="1"/>
    <col min="16131" max="16131" width="15.140625" style="2" customWidth="1"/>
    <col min="16132" max="16132" width="21.28515625" style="2" customWidth="1"/>
    <col min="16133" max="16133" width="30.5703125" style="2" customWidth="1"/>
    <col min="16134" max="16134" width="18.28515625" style="2" customWidth="1"/>
    <col min="16135" max="16384" width="9.140625" style="2"/>
  </cols>
  <sheetData>
    <row r="1" spans="1:14" x14ac:dyDescent="0.2">
      <c r="A1" s="57" t="s">
        <v>36</v>
      </c>
      <c r="B1" s="57"/>
      <c r="C1" s="57"/>
      <c r="D1" s="57"/>
      <c r="E1" s="57"/>
      <c r="F1" s="57"/>
      <c r="G1" s="1"/>
      <c r="H1" s="1"/>
      <c r="I1" s="1"/>
      <c r="J1" s="1"/>
      <c r="K1" s="1"/>
      <c r="L1" s="1"/>
      <c r="M1" s="1"/>
      <c r="N1" s="1"/>
    </row>
    <row r="2" spans="1:14" x14ac:dyDescent="0.2">
      <c r="A2" s="57" t="s">
        <v>37</v>
      </c>
      <c r="B2" s="57"/>
      <c r="C2" s="57"/>
      <c r="D2" s="57"/>
      <c r="E2" s="57"/>
      <c r="F2" s="57"/>
      <c r="G2" s="1"/>
      <c r="H2" s="3"/>
      <c r="I2" s="1"/>
      <c r="J2" s="1"/>
      <c r="K2" s="1"/>
      <c r="L2" s="1"/>
      <c r="M2" s="1"/>
      <c r="N2" s="1"/>
    </row>
    <row r="3" spans="1:14" x14ac:dyDescent="0.2">
      <c r="A3" s="57" t="s">
        <v>49</v>
      </c>
      <c r="B3" s="57"/>
      <c r="C3" s="57"/>
      <c r="D3" s="57"/>
      <c r="E3" s="57"/>
      <c r="F3" s="57"/>
      <c r="G3" s="1"/>
      <c r="H3" s="1"/>
      <c r="I3" s="1"/>
      <c r="J3" s="1"/>
      <c r="K3" s="1"/>
      <c r="L3" s="1"/>
      <c r="M3" s="1"/>
      <c r="N3" s="1"/>
    </row>
    <row r="4" spans="1:14" x14ac:dyDescent="0.2">
      <c r="A4" s="4"/>
      <c r="B4" s="4"/>
      <c r="C4" s="4"/>
      <c r="D4" s="4"/>
      <c r="E4" s="4"/>
      <c r="F4" s="4"/>
      <c r="G4" s="1"/>
      <c r="H4" s="1"/>
      <c r="I4" s="1"/>
      <c r="J4" s="1"/>
      <c r="K4" s="1"/>
      <c r="L4" s="1"/>
      <c r="M4" s="1"/>
      <c r="N4" s="1"/>
    </row>
    <row r="6" spans="1:14" x14ac:dyDescent="0.2">
      <c r="A6" s="57" t="s">
        <v>39</v>
      </c>
      <c r="B6" s="57"/>
      <c r="C6" s="57"/>
      <c r="D6" s="57"/>
      <c r="E6" s="57"/>
      <c r="F6" s="57"/>
      <c r="G6" s="1"/>
      <c r="H6" s="1"/>
      <c r="I6" s="1"/>
      <c r="J6" s="1"/>
      <c r="K6" s="1"/>
      <c r="L6" s="1"/>
      <c r="M6" s="1"/>
      <c r="N6" s="1"/>
    </row>
    <row r="7" spans="1:14" ht="13.5" thickBot="1" x14ac:dyDescent="0.25"/>
    <row r="8" spans="1:14" ht="37.5" customHeight="1" thickBot="1" x14ac:dyDescent="0.25">
      <c r="A8" s="58" t="s">
        <v>35</v>
      </c>
      <c r="B8" s="60" t="s">
        <v>34</v>
      </c>
      <c r="C8" s="60" t="s">
        <v>33</v>
      </c>
      <c r="D8" s="6" t="s">
        <v>40</v>
      </c>
      <c r="E8" s="6" t="s">
        <v>32</v>
      </c>
      <c r="F8" s="6" t="s">
        <v>41</v>
      </c>
    </row>
    <row r="9" spans="1:14" ht="13.5" thickBot="1" x14ac:dyDescent="0.25">
      <c r="A9" s="59"/>
      <c r="B9" s="61"/>
      <c r="C9" s="61"/>
      <c r="D9" s="7" t="s">
        <v>31</v>
      </c>
      <c r="E9" s="6" t="s">
        <v>31</v>
      </c>
      <c r="F9" s="6" t="s">
        <v>31</v>
      </c>
    </row>
    <row r="10" spans="1:14" ht="13.5" thickBot="1" x14ac:dyDescent="0.25">
      <c r="A10" s="55" t="s">
        <v>30</v>
      </c>
      <c r="B10" s="8" t="s">
        <v>29</v>
      </c>
      <c r="C10" s="8" t="s">
        <v>0</v>
      </c>
      <c r="D10" s="9">
        <v>10.75</v>
      </c>
      <c r="E10" s="10">
        <v>7.3419999999999996</v>
      </c>
      <c r="F10" s="11">
        <f>D10-E10</f>
        <v>3.4079999999999999</v>
      </c>
    </row>
    <row r="11" spans="1:14" ht="13.5" thickBot="1" x14ac:dyDescent="0.25">
      <c r="A11" s="56"/>
      <c r="B11" s="8" t="s">
        <v>28</v>
      </c>
      <c r="C11" s="8" t="s">
        <v>0</v>
      </c>
      <c r="D11" s="9">
        <v>10.75</v>
      </c>
      <c r="E11" s="10">
        <v>4.8319999999999999</v>
      </c>
      <c r="F11" s="11">
        <f>D11-E11</f>
        <v>5.9180000000000001</v>
      </c>
    </row>
    <row r="12" spans="1:14" ht="26.25" thickBot="1" x14ac:dyDescent="0.25">
      <c r="A12" s="55" t="s">
        <v>27</v>
      </c>
      <c r="B12" s="12" t="s">
        <v>26</v>
      </c>
      <c r="C12" s="13" t="s">
        <v>2</v>
      </c>
      <c r="D12" s="14">
        <v>0.25</v>
      </c>
      <c r="E12" s="9">
        <v>0.16</v>
      </c>
      <c r="F12" s="11">
        <f t="shared" ref="F12:F26" si="0">D12-E12</f>
        <v>0.09</v>
      </c>
    </row>
    <row r="13" spans="1:14" ht="26.25" thickBot="1" x14ac:dyDescent="0.25">
      <c r="A13" s="56"/>
      <c r="B13" s="12" t="s">
        <v>25</v>
      </c>
      <c r="C13" s="13" t="s">
        <v>2</v>
      </c>
      <c r="D13" s="14">
        <v>0.25</v>
      </c>
      <c r="E13" s="15">
        <v>1E-3</v>
      </c>
      <c r="F13" s="11">
        <f t="shared" si="0"/>
        <v>0.249</v>
      </c>
    </row>
    <row r="14" spans="1:14" ht="26.25" thickBot="1" x14ac:dyDescent="0.25">
      <c r="A14" s="16" t="s">
        <v>24</v>
      </c>
      <c r="B14" s="17" t="s">
        <v>23</v>
      </c>
      <c r="C14" s="13" t="s">
        <v>2</v>
      </c>
      <c r="D14" s="18">
        <v>0.32</v>
      </c>
      <c r="E14" s="10">
        <v>2.1999999999999999E-2</v>
      </c>
      <c r="F14" s="11">
        <f t="shared" si="0"/>
        <v>0.29799999999999999</v>
      </c>
    </row>
    <row r="15" spans="1:14" s="21" customFormat="1" ht="26.25" thickBot="1" x14ac:dyDescent="0.25">
      <c r="A15" s="55" t="s">
        <v>22</v>
      </c>
      <c r="B15" s="19" t="s">
        <v>21</v>
      </c>
      <c r="C15" s="13" t="s">
        <v>2</v>
      </c>
      <c r="D15" s="20">
        <v>1.25</v>
      </c>
      <c r="E15" s="10">
        <v>8.2000000000000003E-2</v>
      </c>
      <c r="F15" s="11">
        <f t="shared" si="0"/>
        <v>1.1679999999999999</v>
      </c>
      <c r="G15" s="5"/>
      <c r="H15" s="5"/>
      <c r="I15" s="5"/>
      <c r="J15" s="5"/>
      <c r="K15" s="5"/>
      <c r="L15" s="5"/>
      <c r="M15" s="5"/>
    </row>
    <row r="16" spans="1:14" s="21" customFormat="1" ht="26.25" thickBot="1" x14ac:dyDescent="0.25">
      <c r="A16" s="56"/>
      <c r="B16" s="19" t="s">
        <v>20</v>
      </c>
      <c r="C16" s="13" t="s">
        <v>2</v>
      </c>
      <c r="D16" s="18">
        <v>1.25</v>
      </c>
      <c r="E16" s="10">
        <v>2.9000000000000001E-2</v>
      </c>
      <c r="F16" s="11">
        <f t="shared" si="0"/>
        <v>1.2210000000000001</v>
      </c>
      <c r="G16" s="5"/>
      <c r="H16" s="5"/>
      <c r="I16" s="5"/>
      <c r="J16" s="5"/>
      <c r="K16" s="5"/>
      <c r="L16" s="5"/>
      <c r="M16" s="5"/>
    </row>
    <row r="17" spans="1:14" ht="26.25" thickBot="1" x14ac:dyDescent="0.25">
      <c r="A17" s="55" t="s">
        <v>19</v>
      </c>
      <c r="B17" s="17" t="s">
        <v>18</v>
      </c>
      <c r="C17" s="13" t="s">
        <v>0</v>
      </c>
      <c r="D17" s="18">
        <v>0.45</v>
      </c>
      <c r="E17" s="20">
        <v>0.26400000000000001</v>
      </c>
      <c r="F17" s="11">
        <f t="shared" si="0"/>
        <v>0.186</v>
      </c>
    </row>
    <row r="18" spans="1:14" ht="26.25" thickBot="1" x14ac:dyDescent="0.25">
      <c r="A18" s="56"/>
      <c r="B18" s="17" t="s">
        <v>17</v>
      </c>
      <c r="C18" s="13" t="s">
        <v>0</v>
      </c>
      <c r="D18" s="18">
        <v>0.45</v>
      </c>
      <c r="E18" s="20">
        <v>0.247</v>
      </c>
      <c r="F18" s="11">
        <f t="shared" si="0"/>
        <v>0.20300000000000001</v>
      </c>
    </row>
    <row r="19" spans="1:14" ht="26.25" thickBot="1" x14ac:dyDescent="0.25">
      <c r="A19" s="55" t="s">
        <v>16</v>
      </c>
      <c r="B19" s="17" t="s">
        <v>15</v>
      </c>
      <c r="C19" s="13" t="s">
        <v>0</v>
      </c>
      <c r="D19" s="18">
        <v>2</v>
      </c>
      <c r="E19" s="20">
        <v>1.139</v>
      </c>
      <c r="F19" s="11">
        <f t="shared" si="0"/>
        <v>0.86099999999999999</v>
      </c>
    </row>
    <row r="20" spans="1:14" ht="26.25" thickBot="1" x14ac:dyDescent="0.25">
      <c r="A20" s="62"/>
      <c r="B20" s="17" t="s">
        <v>14</v>
      </c>
      <c r="C20" s="13" t="s">
        <v>0</v>
      </c>
      <c r="D20" s="18">
        <v>2</v>
      </c>
      <c r="E20" s="14">
        <v>0.80800000000000005</v>
      </c>
      <c r="F20" s="11">
        <f>D20-E20</f>
        <v>1.1919999999999999</v>
      </c>
    </row>
    <row r="21" spans="1:14" ht="26.25" thickBot="1" x14ac:dyDescent="0.25">
      <c r="A21" s="62"/>
      <c r="B21" s="17" t="s">
        <v>13</v>
      </c>
      <c r="C21" s="13" t="s">
        <v>0</v>
      </c>
      <c r="D21" s="18">
        <v>7.4999999999999997E-2</v>
      </c>
      <c r="E21" s="20">
        <v>0.04</v>
      </c>
      <c r="F21" s="11">
        <f>D21-E21</f>
        <v>3.5000000000000003E-2</v>
      </c>
    </row>
    <row r="22" spans="1:14" ht="26.25" thickBot="1" x14ac:dyDescent="0.25">
      <c r="A22" s="56"/>
      <c r="B22" s="17" t="s">
        <v>12</v>
      </c>
      <c r="C22" s="13" t="s">
        <v>0</v>
      </c>
      <c r="D22" s="18">
        <v>7.4999999999999997E-2</v>
      </c>
      <c r="E22" s="20">
        <v>1.7000000000000001E-2</v>
      </c>
      <c r="F22" s="11">
        <f>D22-E22</f>
        <v>5.8000000000000003E-2</v>
      </c>
    </row>
    <row r="23" spans="1:14" ht="26.25" thickBot="1" x14ac:dyDescent="0.25">
      <c r="A23" s="55" t="s">
        <v>11</v>
      </c>
      <c r="B23" s="17" t="s">
        <v>10</v>
      </c>
      <c r="C23" s="13" t="s">
        <v>0</v>
      </c>
      <c r="D23" s="18">
        <v>1.05</v>
      </c>
      <c r="E23" s="20">
        <v>4.0000000000000001E-3</v>
      </c>
      <c r="F23" s="11">
        <f t="shared" si="0"/>
        <v>1.046</v>
      </c>
    </row>
    <row r="24" spans="1:14" ht="26.25" thickBot="1" x14ac:dyDescent="0.25">
      <c r="A24" s="56"/>
      <c r="B24" s="17" t="s">
        <v>9</v>
      </c>
      <c r="C24" s="13" t="s">
        <v>0</v>
      </c>
      <c r="D24" s="18">
        <v>1.05</v>
      </c>
      <c r="E24" s="20">
        <v>8.3000000000000004E-2</v>
      </c>
      <c r="F24" s="11">
        <f t="shared" si="0"/>
        <v>0.96699999999999997</v>
      </c>
    </row>
    <row r="25" spans="1:14" ht="26.25" thickBot="1" x14ac:dyDescent="0.25">
      <c r="A25" s="48" t="s">
        <v>8</v>
      </c>
      <c r="B25" s="22" t="s">
        <v>7</v>
      </c>
      <c r="C25" s="13" t="s">
        <v>0</v>
      </c>
      <c r="D25" s="18">
        <v>1.25</v>
      </c>
      <c r="E25" s="20">
        <v>1.357</v>
      </c>
      <c r="F25" s="11">
        <f t="shared" si="0"/>
        <v>-0.107</v>
      </c>
    </row>
    <row r="26" spans="1:14" ht="26.25" thickBot="1" x14ac:dyDescent="0.25">
      <c r="A26" s="49"/>
      <c r="B26" s="22" t="s">
        <v>6</v>
      </c>
      <c r="C26" s="13" t="s">
        <v>0</v>
      </c>
      <c r="D26" s="18">
        <v>1.25</v>
      </c>
      <c r="E26" s="20">
        <v>1.026</v>
      </c>
      <c r="F26" s="11">
        <f t="shared" si="0"/>
        <v>0.224</v>
      </c>
    </row>
    <row r="27" spans="1:14" s="28" customFormat="1" ht="26.25" thickBot="1" x14ac:dyDescent="0.25">
      <c r="A27" s="50" t="s">
        <v>5</v>
      </c>
      <c r="B27" s="23" t="s">
        <v>4</v>
      </c>
      <c r="C27" s="24" t="s">
        <v>0</v>
      </c>
      <c r="D27" s="25">
        <v>1.7424999999999999</v>
      </c>
      <c r="E27" s="26">
        <v>1E-3</v>
      </c>
      <c r="F27" s="11">
        <f>D27-E27</f>
        <v>1.742</v>
      </c>
      <c r="G27" s="27"/>
      <c r="H27" s="27"/>
      <c r="I27" s="27"/>
      <c r="J27" s="27"/>
      <c r="K27" s="27"/>
      <c r="L27" s="27"/>
      <c r="M27" s="27"/>
    </row>
    <row r="28" spans="1:14" s="28" customFormat="1" ht="26.25" thickBot="1" x14ac:dyDescent="0.25">
      <c r="A28" s="51"/>
      <c r="B28" s="23" t="s">
        <v>3</v>
      </c>
      <c r="C28" s="24" t="s">
        <v>0</v>
      </c>
      <c r="D28" s="25">
        <v>1.7424999999999999</v>
      </c>
      <c r="E28" s="26">
        <v>8.5000000000000006E-2</v>
      </c>
      <c r="F28" s="11">
        <f>D28-E28</f>
        <v>1.6579999999999999</v>
      </c>
      <c r="G28" s="27"/>
      <c r="H28" s="27"/>
      <c r="I28" s="27"/>
      <c r="J28" s="27"/>
      <c r="K28" s="27"/>
      <c r="L28" s="27"/>
      <c r="M28" s="27"/>
    </row>
    <row r="29" spans="1:14" ht="13.5" thickBot="1" x14ac:dyDescent="0.25">
      <c r="A29" s="52" t="s">
        <v>1</v>
      </c>
      <c r="B29" s="53"/>
      <c r="C29" s="8" t="s">
        <v>0</v>
      </c>
      <c r="D29" s="29">
        <f>SUM(D10:D11,D17:D28,)</f>
        <v>34.634999999999998</v>
      </c>
      <c r="E29" s="9">
        <f>SUM(E10:E11,E17:E28)</f>
        <v>17.245000000000001</v>
      </c>
      <c r="F29" s="9">
        <f>D29-E29</f>
        <v>17.39</v>
      </c>
    </row>
    <row r="30" spans="1:14" ht="13.5" thickBot="1" x14ac:dyDescent="0.25">
      <c r="A30" s="52" t="s">
        <v>1</v>
      </c>
      <c r="B30" s="53"/>
      <c r="C30" s="30" t="s">
        <v>2</v>
      </c>
      <c r="D30" s="9">
        <f>SUM(D12:D16)</f>
        <v>3.32</v>
      </c>
      <c r="E30" s="9">
        <f>SUM(E12:E16)</f>
        <v>0.29399999999999998</v>
      </c>
      <c r="F30" s="9">
        <f>D30-E30</f>
        <v>3.0259999999999998</v>
      </c>
    </row>
    <row r="31" spans="1:14" s="5" customFormat="1" ht="13.5" thickBot="1" x14ac:dyDescent="0.25">
      <c r="A31" s="52" t="s">
        <v>1</v>
      </c>
      <c r="B31" s="54"/>
      <c r="C31" s="8"/>
      <c r="D31" s="29">
        <f>D29+D30</f>
        <v>37.954999999999998</v>
      </c>
      <c r="E31" s="9">
        <f>E29+E30</f>
        <v>17.539000000000001</v>
      </c>
      <c r="F31" s="11">
        <f>D31-E31</f>
        <v>20.416</v>
      </c>
      <c r="N31" s="2"/>
    </row>
    <row r="32" spans="1:14" x14ac:dyDescent="0.2">
      <c r="L32" s="47"/>
      <c r="M32" s="47"/>
      <c r="N32" s="47"/>
    </row>
    <row r="33" spans="1:14" s="5" customFormat="1" x14ac:dyDescent="0.2">
      <c r="A33" s="31" t="s">
        <v>42</v>
      </c>
      <c r="B33" s="31"/>
      <c r="C33" s="31"/>
      <c r="D33" s="31"/>
      <c r="E33" s="31"/>
      <c r="F33" s="31"/>
      <c r="L33" s="47"/>
      <c r="M33" s="47"/>
      <c r="N33" s="47"/>
    </row>
    <row r="34" spans="1:14" s="5" customFormat="1" x14ac:dyDescent="0.2">
      <c r="A34" s="31"/>
      <c r="B34" s="31"/>
      <c r="C34" s="31"/>
      <c r="D34" s="31"/>
      <c r="E34" s="31"/>
      <c r="F34" s="31"/>
      <c r="L34" s="47"/>
      <c r="M34" s="47"/>
      <c r="N34" s="47"/>
    </row>
    <row r="35" spans="1:14" s="5" customFormat="1" x14ac:dyDescent="0.2">
      <c r="A35" s="31"/>
      <c r="B35" s="32" t="s">
        <v>43</v>
      </c>
      <c r="C35" s="32"/>
      <c r="D35" s="31"/>
      <c r="E35" s="31" t="s">
        <v>44</v>
      </c>
      <c r="F35" s="31"/>
      <c r="L35" s="47"/>
      <c r="M35" s="47"/>
      <c r="N35" s="47"/>
    </row>
    <row r="36" spans="1:14" s="5" customFormat="1" x14ac:dyDescent="0.2">
      <c r="A36" s="31"/>
      <c r="B36" s="32" t="s">
        <v>45</v>
      </c>
      <c r="C36" s="32"/>
      <c r="D36" s="31"/>
      <c r="E36" s="31" t="s">
        <v>46</v>
      </c>
      <c r="F36" s="31"/>
      <c r="N36" s="2"/>
    </row>
    <row r="37" spans="1:14" s="5" customFormat="1" x14ac:dyDescent="0.2">
      <c r="A37" s="31"/>
      <c r="C37" s="32"/>
      <c r="D37" s="33"/>
      <c r="E37" s="31"/>
      <c r="F37" s="31"/>
      <c r="N37" s="2"/>
    </row>
    <row r="38" spans="1:14" s="5" customFormat="1" x14ac:dyDescent="0.2">
      <c r="A38" s="31"/>
      <c r="B38" s="32"/>
      <c r="C38" s="32"/>
      <c r="D38" s="31"/>
      <c r="E38" s="31"/>
      <c r="F38" s="31"/>
      <c r="N38" s="2"/>
    </row>
    <row r="39" spans="1:14" s="5" customFormat="1" x14ac:dyDescent="0.2">
      <c r="A39" s="31"/>
      <c r="B39" s="32"/>
      <c r="C39" s="32"/>
      <c r="D39" s="31"/>
      <c r="E39" s="31"/>
      <c r="F39" s="31"/>
      <c r="N39" s="2"/>
    </row>
    <row r="40" spans="1:14" s="5" customFormat="1" x14ac:dyDescent="0.2">
      <c r="A40" s="34"/>
      <c r="B40" s="35"/>
      <c r="C40" s="32" t="str">
        <f>[1]Лист1!$A$1</f>
        <v>Е.В. Константинова</v>
      </c>
      <c r="D40" s="31"/>
      <c r="E40" s="36"/>
      <c r="F40" s="31" t="s">
        <v>47</v>
      </c>
      <c r="N40" s="2"/>
    </row>
    <row r="42" spans="1:14" x14ac:dyDescent="0.2">
      <c r="A42" s="37"/>
    </row>
    <row r="43" spans="1:14" x14ac:dyDescent="0.2">
      <c r="A43" s="37"/>
    </row>
    <row r="44" spans="1:14" x14ac:dyDescent="0.2">
      <c r="A44" s="37"/>
    </row>
  </sheetData>
  <mergeCells count="22">
    <mergeCell ref="A23:A24"/>
    <mergeCell ref="A1:F1"/>
    <mergeCell ref="A2:F2"/>
    <mergeCell ref="A3:F3"/>
    <mergeCell ref="A6:F6"/>
    <mergeCell ref="A8:A9"/>
    <mergeCell ref="B8:B9"/>
    <mergeCell ref="C8:C9"/>
    <mergeCell ref="A10:A11"/>
    <mergeCell ref="A12:A13"/>
    <mergeCell ref="A15:A16"/>
    <mergeCell ref="A17:A18"/>
    <mergeCell ref="A19:A22"/>
    <mergeCell ref="L33:N33"/>
    <mergeCell ref="L34:N34"/>
    <mergeCell ref="L35:N35"/>
    <mergeCell ref="A25:A26"/>
    <mergeCell ref="A27:A28"/>
    <mergeCell ref="A29:B29"/>
    <mergeCell ref="A30:B30"/>
    <mergeCell ref="A31:B31"/>
    <mergeCell ref="L32:N32"/>
  </mergeCells>
  <conditionalFormatting sqref="F10:F28">
    <cfRule type="cellIs" dxfId="0" priority="1" stopIfTrue="1" operator="lessThan">
      <formula>-0.1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1 квартал</vt:lpstr>
      <vt:lpstr>2 квартал </vt:lpstr>
      <vt:lpstr>3 квартал </vt:lpstr>
      <vt:lpstr>4 квартал  </vt:lpstr>
      <vt:lpstr>октябрь</vt:lpstr>
      <vt:lpstr>ноябрь</vt:lpstr>
      <vt:lpstr>декабрь</vt:lpstr>
      <vt:lpstr>'1 квартал'!Область_печати</vt:lpstr>
      <vt:lpstr>'2 квартал '!Область_печати</vt:lpstr>
      <vt:lpstr>'3 квартал '!Область_печати</vt:lpstr>
      <vt:lpstr>'4 квартал  '!Область_печати</vt:lpstr>
      <vt:lpstr>декабрь!Область_печати</vt:lpstr>
      <vt:lpstr>ноябрь!Область_печати</vt:lpstr>
      <vt:lpstr>октябрь!Область_печати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2025-01-23T03:55:58Z</dcterms:modified>
</cp:coreProperties>
</file>